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oshi\Google Drive\E. Work\i-Tree Dev\"/>
    </mc:Choice>
  </mc:AlternateContent>
  <bookViews>
    <workbookView xWindow="0" yWindow="0" windowWidth="19320" windowHeight="12120" tabRatio="762"/>
  </bookViews>
  <sheets>
    <sheet name="Data availability" sheetId="12" r:id="rId1"/>
    <sheet name="Number of monitors" sheetId="10" r:id="rId2"/>
  </sheets>
  <definedNames>
    <definedName name="_xlnm.Print_Area" localSheetId="0">'Data availability'!$A$1:$M$93</definedName>
    <definedName name="_xlnm.Print_Area" localSheetId="1">'Number of monitors'!$A$1:$M$91</definedName>
  </definedNames>
  <calcPr calcId="152511"/>
</workbook>
</file>

<file path=xl/calcChain.xml><?xml version="1.0" encoding="utf-8"?>
<calcChain xmlns="http://schemas.openxmlformats.org/spreadsheetml/2006/main">
  <c r="K76" i="12" l="1"/>
  <c r="J76" i="12"/>
  <c r="I76" i="12"/>
  <c r="H76" i="12"/>
  <c r="G76" i="12"/>
  <c r="F76" i="12"/>
  <c r="E76" i="12"/>
  <c r="D76" i="12"/>
  <c r="K75" i="12"/>
  <c r="J75" i="12"/>
  <c r="I75" i="12"/>
  <c r="H75" i="12"/>
  <c r="G75" i="12"/>
  <c r="F75" i="12"/>
  <c r="E75" i="12"/>
  <c r="D75" i="12"/>
  <c r="K74" i="12"/>
  <c r="J74" i="12"/>
  <c r="I74" i="12"/>
  <c r="H74" i="12"/>
  <c r="G74" i="12"/>
  <c r="F74" i="12"/>
  <c r="E74" i="12"/>
  <c r="D74" i="12"/>
  <c r="K73" i="12"/>
  <c r="J73" i="12"/>
  <c r="I73" i="12"/>
  <c r="H73" i="12"/>
  <c r="G73" i="12"/>
  <c r="F73" i="12"/>
  <c r="E73" i="12"/>
  <c r="D73" i="12"/>
  <c r="K72" i="12"/>
  <c r="J72" i="12"/>
  <c r="I72" i="12"/>
  <c r="H72" i="12"/>
  <c r="G72" i="12"/>
  <c r="F72" i="12"/>
  <c r="E72" i="12"/>
  <c r="D72" i="12"/>
  <c r="K71" i="12"/>
  <c r="J71" i="12"/>
  <c r="I71" i="12"/>
  <c r="H71" i="12"/>
  <c r="G71" i="12"/>
  <c r="F71" i="12"/>
  <c r="E71" i="12"/>
  <c r="D71" i="12"/>
  <c r="K70" i="12"/>
  <c r="J70" i="12"/>
  <c r="I70" i="12"/>
  <c r="H70" i="12"/>
  <c r="G70" i="12"/>
  <c r="F70" i="12"/>
  <c r="E70" i="12"/>
  <c r="D70" i="12"/>
  <c r="K69" i="12"/>
  <c r="J69" i="12"/>
  <c r="I69" i="12"/>
  <c r="H69" i="12"/>
  <c r="G69" i="12"/>
  <c r="F69" i="12"/>
  <c r="E69" i="12"/>
  <c r="D69" i="12"/>
  <c r="K68" i="12"/>
  <c r="J68" i="12"/>
  <c r="I68" i="12"/>
  <c r="H68" i="12"/>
  <c r="G68" i="12"/>
  <c r="F68" i="12"/>
  <c r="E68" i="12"/>
  <c r="D68" i="12"/>
  <c r="K67" i="12"/>
  <c r="J67" i="12"/>
  <c r="I67" i="12"/>
  <c r="H67" i="12"/>
  <c r="G67" i="12"/>
  <c r="F67" i="12"/>
  <c r="E67" i="12"/>
  <c r="D67" i="12"/>
  <c r="K66" i="12"/>
  <c r="J66" i="12"/>
  <c r="I66" i="12"/>
  <c r="H66" i="12"/>
  <c r="G66" i="12"/>
  <c r="F66" i="12"/>
  <c r="E66" i="12"/>
  <c r="D66" i="12"/>
  <c r="K65" i="12"/>
  <c r="J65" i="12"/>
  <c r="I65" i="12"/>
  <c r="H65" i="12"/>
  <c r="G65" i="12"/>
  <c r="F65" i="12"/>
  <c r="E65" i="12"/>
  <c r="D65" i="12"/>
  <c r="K64" i="12"/>
  <c r="J64" i="12"/>
  <c r="I64" i="12"/>
  <c r="H64" i="12"/>
  <c r="G64" i="12"/>
  <c r="F64" i="12"/>
  <c r="E64" i="12"/>
  <c r="D64" i="12"/>
  <c r="K63" i="12"/>
  <c r="J63" i="12"/>
  <c r="I63" i="12"/>
  <c r="H63" i="12"/>
  <c r="G63" i="12"/>
  <c r="F63" i="12"/>
  <c r="E63" i="12"/>
  <c r="D63" i="12"/>
  <c r="K62" i="12"/>
  <c r="J62" i="12"/>
  <c r="I62" i="12"/>
  <c r="H62" i="12"/>
  <c r="G62" i="12"/>
  <c r="F62" i="12"/>
  <c r="E62" i="12"/>
  <c r="D62" i="12"/>
  <c r="K61" i="12"/>
  <c r="J61" i="12"/>
  <c r="I61" i="12"/>
  <c r="H61" i="12"/>
  <c r="G61" i="12"/>
  <c r="F61" i="12"/>
  <c r="E61" i="12"/>
  <c r="D61" i="12"/>
  <c r="K60" i="12"/>
  <c r="J60" i="12"/>
  <c r="I60" i="12"/>
  <c r="H60" i="12"/>
  <c r="G60" i="12"/>
  <c r="F60" i="12"/>
  <c r="E60" i="12"/>
  <c r="D60" i="12"/>
  <c r="K59" i="12"/>
  <c r="J59" i="12"/>
  <c r="I59" i="12"/>
  <c r="H59" i="12"/>
  <c r="G59" i="12"/>
  <c r="F59" i="12"/>
  <c r="E59" i="12"/>
  <c r="D59" i="12"/>
  <c r="K58" i="12"/>
  <c r="J58" i="12"/>
  <c r="I58" i="12"/>
  <c r="H58" i="12"/>
  <c r="G58" i="12"/>
  <c r="F58" i="12"/>
  <c r="E58" i="12"/>
  <c r="D58" i="12"/>
  <c r="K57" i="12"/>
  <c r="J57" i="12"/>
  <c r="I57" i="12"/>
  <c r="H57" i="12"/>
  <c r="G57" i="12"/>
  <c r="F57" i="12"/>
  <c r="E57" i="12"/>
  <c r="D57" i="12"/>
  <c r="K56" i="12"/>
  <c r="J56" i="12"/>
  <c r="I56" i="12"/>
  <c r="H56" i="12"/>
  <c r="G56" i="12"/>
  <c r="F56" i="12"/>
  <c r="E56" i="12"/>
  <c r="D56" i="12"/>
  <c r="K55" i="12"/>
  <c r="J55" i="12"/>
  <c r="I55" i="12"/>
  <c r="H55" i="12"/>
  <c r="G55" i="12"/>
  <c r="F55" i="12"/>
  <c r="E55" i="12"/>
  <c r="D55" i="12"/>
  <c r="K54" i="12"/>
  <c r="J54" i="12"/>
  <c r="I54" i="12"/>
  <c r="H54" i="12"/>
  <c r="G54" i="12"/>
  <c r="F54" i="12"/>
  <c r="E54" i="12"/>
  <c r="D54" i="12"/>
  <c r="K53" i="12"/>
  <c r="J53" i="12"/>
  <c r="I53" i="12"/>
  <c r="H53" i="12"/>
  <c r="G53" i="12"/>
  <c r="F53" i="12"/>
  <c r="E53" i="12"/>
  <c r="D53" i="12"/>
  <c r="K52" i="12"/>
  <c r="J52" i="12"/>
  <c r="I52" i="12"/>
  <c r="H52" i="12"/>
  <c r="G52" i="12"/>
  <c r="F52" i="12"/>
  <c r="E52" i="12"/>
  <c r="D52" i="12"/>
  <c r="K51" i="12"/>
  <c r="J51" i="12"/>
  <c r="I51" i="12"/>
  <c r="H51" i="12"/>
  <c r="G51" i="12"/>
  <c r="F51" i="12"/>
  <c r="E51" i="12"/>
  <c r="D51" i="12"/>
  <c r="K50" i="12"/>
  <c r="J50" i="12"/>
  <c r="I50" i="12"/>
  <c r="H50" i="12"/>
  <c r="G50" i="12"/>
  <c r="F50" i="12"/>
  <c r="E50" i="12"/>
  <c r="D50" i="12"/>
  <c r="K49" i="12"/>
  <c r="J49" i="12"/>
  <c r="I49" i="12"/>
  <c r="H49" i="12"/>
  <c r="G49" i="12"/>
  <c r="F49" i="12"/>
  <c r="E49" i="12"/>
  <c r="D49" i="12"/>
  <c r="K48" i="12"/>
  <c r="J48" i="12"/>
  <c r="I48" i="12"/>
  <c r="H48" i="12"/>
  <c r="G48" i="12"/>
  <c r="F48" i="12"/>
  <c r="E48" i="12"/>
  <c r="D48" i="12"/>
  <c r="K47" i="12"/>
  <c r="J47" i="12"/>
  <c r="I47" i="12"/>
  <c r="H47" i="12"/>
  <c r="G47" i="12"/>
  <c r="F47" i="12"/>
  <c r="E47" i="12"/>
  <c r="D47" i="12"/>
  <c r="K46" i="12"/>
  <c r="J46" i="12"/>
  <c r="I46" i="12"/>
  <c r="H46" i="12"/>
  <c r="G46" i="12"/>
  <c r="F46" i="12"/>
  <c r="E46" i="12"/>
  <c r="D46" i="12"/>
  <c r="K45" i="12"/>
  <c r="J45" i="12"/>
  <c r="I45" i="12"/>
  <c r="H45" i="12"/>
  <c r="G45" i="12"/>
  <c r="F45" i="12"/>
  <c r="E45" i="12"/>
  <c r="D45" i="12"/>
  <c r="K44" i="12"/>
  <c r="J44" i="12"/>
  <c r="I44" i="12"/>
  <c r="H44" i="12"/>
  <c r="G44" i="12"/>
  <c r="F44" i="12"/>
  <c r="E44" i="12"/>
  <c r="D44" i="12"/>
  <c r="K43" i="12"/>
  <c r="J43" i="12"/>
  <c r="I43" i="12"/>
  <c r="H43" i="12"/>
  <c r="G43" i="12"/>
  <c r="F43" i="12"/>
  <c r="E43" i="12"/>
  <c r="D43" i="12"/>
  <c r="K42" i="12"/>
  <c r="J42" i="12"/>
  <c r="I42" i="12"/>
  <c r="H42" i="12"/>
  <c r="G42" i="12"/>
  <c r="F42" i="12"/>
  <c r="E42" i="12"/>
  <c r="D42" i="12"/>
  <c r="K41" i="12"/>
  <c r="J41" i="12"/>
  <c r="I41" i="12"/>
  <c r="H41" i="12"/>
  <c r="G41" i="12"/>
  <c r="F41" i="12"/>
  <c r="E41" i="12"/>
  <c r="D41" i="12"/>
  <c r="K40" i="12"/>
  <c r="J40" i="12"/>
  <c r="I40" i="12"/>
  <c r="H40" i="12"/>
  <c r="G40" i="12"/>
  <c r="F40" i="12"/>
  <c r="E40" i="12"/>
  <c r="D40" i="12"/>
  <c r="K39" i="12"/>
  <c r="J39" i="12"/>
  <c r="I39" i="12"/>
  <c r="H39" i="12"/>
  <c r="G39" i="12"/>
  <c r="F39" i="12"/>
  <c r="E39" i="12"/>
  <c r="D39" i="12"/>
  <c r="K38" i="12"/>
  <c r="J38" i="12"/>
  <c r="I38" i="12"/>
  <c r="H38" i="12"/>
  <c r="G38" i="12"/>
  <c r="F38" i="12"/>
  <c r="E38" i="12"/>
  <c r="D38" i="12"/>
  <c r="K37" i="12"/>
  <c r="J37" i="12"/>
  <c r="I37" i="12"/>
  <c r="H37" i="12"/>
  <c r="G37" i="12"/>
  <c r="F37" i="12"/>
  <c r="E37" i="12"/>
  <c r="D37" i="12"/>
  <c r="K36" i="12"/>
  <c r="J36" i="12"/>
  <c r="I36" i="12"/>
  <c r="H36" i="12"/>
  <c r="G36" i="12"/>
  <c r="F36" i="12"/>
  <c r="E36" i="12"/>
  <c r="D36" i="12"/>
  <c r="K35" i="12"/>
  <c r="J35" i="12"/>
  <c r="I35" i="12"/>
  <c r="H35" i="12"/>
  <c r="G35" i="12"/>
  <c r="F35" i="12"/>
  <c r="E35" i="12"/>
  <c r="D35" i="12"/>
  <c r="K34" i="12"/>
  <c r="J34" i="12"/>
  <c r="I34" i="12"/>
  <c r="H34" i="12"/>
  <c r="G34" i="12"/>
  <c r="F34" i="12"/>
  <c r="E34" i="12"/>
  <c r="D34" i="12"/>
  <c r="K33" i="12"/>
  <c r="J33" i="12"/>
  <c r="I33" i="12"/>
  <c r="H33" i="12"/>
  <c r="G33" i="12"/>
  <c r="F33" i="12"/>
  <c r="E33" i="12"/>
  <c r="D33" i="12"/>
  <c r="K32" i="12"/>
  <c r="J32" i="12"/>
  <c r="I32" i="12"/>
  <c r="H32" i="12"/>
  <c r="G32" i="12"/>
  <c r="F32" i="12"/>
  <c r="E32" i="12"/>
  <c r="D32" i="12"/>
  <c r="K31" i="12"/>
  <c r="J31" i="12"/>
  <c r="I31" i="12"/>
  <c r="H31" i="12"/>
  <c r="G31" i="12"/>
  <c r="F31" i="12"/>
  <c r="E31" i="12"/>
  <c r="D31" i="12"/>
  <c r="K30" i="12"/>
  <c r="J30" i="12"/>
  <c r="I30" i="12"/>
  <c r="H30" i="12"/>
  <c r="G30" i="12"/>
  <c r="F30" i="12"/>
  <c r="E30" i="12"/>
  <c r="D30" i="12"/>
  <c r="K29" i="12"/>
  <c r="J29" i="12"/>
  <c r="I29" i="12"/>
  <c r="H29" i="12"/>
  <c r="G29" i="12"/>
  <c r="F29" i="12"/>
  <c r="E29" i="12"/>
  <c r="D29" i="12"/>
  <c r="K28" i="12"/>
  <c r="J28" i="12"/>
  <c r="I28" i="12"/>
  <c r="H28" i="12"/>
  <c r="G28" i="12"/>
  <c r="F28" i="12"/>
  <c r="E28" i="12"/>
  <c r="D28" i="12"/>
  <c r="K27" i="12"/>
  <c r="J27" i="12"/>
  <c r="I27" i="12"/>
  <c r="H27" i="12"/>
  <c r="G27" i="12"/>
  <c r="F27" i="12"/>
  <c r="E27" i="12"/>
  <c r="D27" i="12"/>
  <c r="K26" i="12"/>
  <c r="J26" i="12"/>
  <c r="I26" i="12"/>
  <c r="H26" i="12"/>
  <c r="G26" i="12"/>
  <c r="F26" i="12"/>
  <c r="E26" i="12"/>
  <c r="D26" i="12"/>
  <c r="K25" i="12"/>
  <c r="J25" i="12"/>
  <c r="I25" i="12"/>
  <c r="H25" i="12"/>
  <c r="G25" i="12"/>
  <c r="F25" i="12"/>
  <c r="E25" i="12"/>
  <c r="D25" i="12"/>
  <c r="K24" i="12"/>
  <c r="J24" i="12"/>
  <c r="I24" i="12"/>
  <c r="H24" i="12"/>
  <c r="G24" i="12"/>
  <c r="F24" i="12"/>
  <c r="E24" i="12"/>
  <c r="D24" i="12"/>
  <c r="K23" i="12"/>
  <c r="J23" i="12"/>
  <c r="I23" i="12"/>
  <c r="H23" i="12"/>
  <c r="G23" i="12"/>
  <c r="F23" i="12"/>
  <c r="E23" i="12"/>
  <c r="D23" i="12"/>
  <c r="K22" i="12"/>
  <c r="J22" i="12"/>
  <c r="I22" i="12"/>
  <c r="H22" i="12"/>
  <c r="G22" i="12"/>
  <c r="F22" i="12"/>
  <c r="E22" i="12"/>
  <c r="D22" i="12"/>
  <c r="K21" i="12"/>
  <c r="J21" i="12"/>
  <c r="I21" i="12"/>
  <c r="H21" i="12"/>
  <c r="G21" i="12"/>
  <c r="F21" i="12"/>
  <c r="E21" i="12"/>
  <c r="D21" i="12"/>
  <c r="K20" i="12"/>
  <c r="J20" i="12"/>
  <c r="I20" i="12"/>
  <c r="H20" i="12"/>
  <c r="G20" i="12"/>
  <c r="F20" i="12"/>
  <c r="E20" i="12"/>
  <c r="D20" i="12"/>
  <c r="K19" i="12"/>
  <c r="J19" i="12"/>
  <c r="I19" i="12"/>
  <c r="H19" i="12"/>
  <c r="G19" i="12"/>
  <c r="F19" i="12"/>
  <c r="E19" i="12"/>
  <c r="D19" i="12"/>
  <c r="K18" i="12"/>
  <c r="J18" i="12"/>
  <c r="I18" i="12"/>
  <c r="H18" i="12"/>
  <c r="G18" i="12"/>
  <c r="F18" i="12"/>
  <c r="E18" i="12"/>
  <c r="D18" i="12"/>
  <c r="K17" i="12"/>
  <c r="J17" i="12"/>
  <c r="I17" i="12"/>
  <c r="H17" i="12"/>
  <c r="G17" i="12"/>
  <c r="F17" i="12"/>
  <c r="E17" i="12"/>
  <c r="D17" i="12"/>
  <c r="K16" i="12"/>
  <c r="J16" i="12"/>
  <c r="I16" i="12"/>
  <c r="H16" i="12"/>
  <c r="G16" i="12"/>
  <c r="F16" i="12"/>
  <c r="E16" i="12"/>
  <c r="D16" i="12"/>
  <c r="K15" i="12"/>
  <c r="J15" i="12"/>
  <c r="I15" i="12"/>
  <c r="H15" i="12"/>
  <c r="G15" i="12"/>
  <c r="F15" i="12"/>
  <c r="E15" i="12"/>
  <c r="D15" i="12"/>
  <c r="K14" i="12"/>
  <c r="J14" i="12"/>
  <c r="I14" i="12"/>
  <c r="H14" i="12"/>
  <c r="G14" i="12"/>
  <c r="F14" i="12"/>
  <c r="E14" i="12"/>
  <c r="D14" i="12"/>
  <c r="K13" i="12"/>
  <c r="J13" i="12"/>
  <c r="I13" i="12"/>
  <c r="H13" i="12"/>
  <c r="G13" i="12"/>
  <c r="F13" i="12"/>
  <c r="E13" i="12"/>
  <c r="D13" i="12"/>
  <c r="K12" i="12"/>
  <c r="J12" i="12"/>
  <c r="I12" i="12"/>
  <c r="H12" i="12"/>
  <c r="G12" i="12"/>
  <c r="F12" i="12"/>
  <c r="E12" i="12"/>
  <c r="D12" i="12"/>
  <c r="K11" i="12"/>
  <c r="J11" i="12"/>
  <c r="I11" i="12"/>
  <c r="H11" i="12"/>
  <c r="G11" i="12"/>
  <c r="F11" i="12"/>
  <c r="E11" i="12"/>
  <c r="D11" i="12"/>
  <c r="K10" i="12"/>
  <c r="J10" i="12"/>
  <c r="I10" i="12"/>
  <c r="H10" i="12"/>
  <c r="G10" i="12"/>
  <c r="F10" i="12"/>
  <c r="E10" i="12"/>
  <c r="D10" i="12"/>
  <c r="K9" i="12"/>
  <c r="J9" i="12"/>
  <c r="I9" i="12"/>
  <c r="H9" i="12"/>
  <c r="G9" i="12"/>
  <c r="F9" i="12"/>
  <c r="E9" i="12"/>
  <c r="D9" i="12"/>
  <c r="K8" i="12"/>
  <c r="J8" i="12"/>
  <c r="I8" i="12"/>
  <c r="H8" i="12"/>
  <c r="G8" i="12"/>
  <c r="F8" i="12"/>
  <c r="E8" i="12"/>
  <c r="D8" i="12"/>
  <c r="K7" i="12"/>
  <c r="J7" i="12"/>
  <c r="I7" i="12"/>
  <c r="H7" i="12"/>
  <c r="G7" i="12"/>
  <c r="F7" i="12"/>
  <c r="E7" i="12"/>
  <c r="D7" i="12"/>
  <c r="K6" i="12"/>
  <c r="J6" i="12"/>
  <c r="I6" i="12"/>
  <c r="H6" i="12"/>
  <c r="G6" i="12"/>
  <c r="F6" i="12"/>
  <c r="E6" i="12"/>
  <c r="D6" i="12"/>
  <c r="K5" i="12"/>
  <c r="J5" i="12"/>
  <c r="I5" i="12"/>
  <c r="H5" i="12"/>
  <c r="G5" i="12"/>
  <c r="F5" i="12"/>
  <c r="E5" i="12"/>
  <c r="D5" i="12"/>
  <c r="F51" i="10"/>
  <c r="F35" i="10"/>
  <c r="F27" i="10"/>
  <c r="F75" i="10"/>
  <c r="F67" i="10"/>
  <c r="F59" i="10"/>
  <c r="F43" i="10"/>
  <c r="F11" i="10"/>
  <c r="F19" i="10"/>
</calcChain>
</file>

<file path=xl/sharedStrings.xml><?xml version="1.0" encoding="utf-8"?>
<sst xmlns="http://schemas.openxmlformats.org/spreadsheetml/2006/main" count="323" uniqueCount="38">
  <si>
    <t>Canada</t>
  </si>
  <si>
    <t>Hawaii</t>
  </si>
  <si>
    <t>Australia</t>
  </si>
  <si>
    <t>NA</t>
  </si>
  <si>
    <t>Conterminous US</t>
  </si>
  <si>
    <t>Alaska</t>
  </si>
  <si>
    <t>UK</t>
  </si>
  <si>
    <t>Weather</t>
  </si>
  <si>
    <t>Radiosonde</t>
  </si>
  <si>
    <t>CO</t>
  </si>
  <si>
    <t>NO2</t>
  </si>
  <si>
    <t>O3</t>
  </si>
  <si>
    <t>PM10</t>
  </si>
  <si>
    <t>PM2.5</t>
  </si>
  <si>
    <t>SO2</t>
  </si>
  <si>
    <t>Year</t>
  </si>
  <si>
    <t>Puerto Rico</t>
  </si>
  <si>
    <t>Virgin Islands</t>
  </si>
  <si>
    <t>Monitor</t>
  </si>
  <si>
    <t>Note:</t>
  </si>
  <si>
    <t>In the UK, air pollutant data are available only for 2013.</t>
  </si>
  <si>
    <t>Other Inter-national</t>
  </si>
  <si>
    <t>x</t>
  </si>
  <si>
    <t xml:space="preserve">In Australia, air pollutant data for 2010 (Australian Capital Territory, New South Wales, Tasmania, Victoria) and </t>
  </si>
  <si>
    <t>2011 (Northern Territory, Queensland, South Australia) are used on the Eco server.</t>
  </si>
  <si>
    <t>Weather data in Canada, Australia and the UK generally lack hourly precipitation data (PCP01). 6-hour data (PCP06) were</t>
  </si>
  <si>
    <t>disaggregated into hourly data on the Eco server.</t>
  </si>
  <si>
    <t>x: available, NA: not applicable</t>
  </si>
  <si>
    <t xml:space="preserve">In Alaska only 2012 and 2013 could be used since air pollutant monitors are insufficient in other years, though as the number </t>
  </si>
  <si>
    <t>of valid weather stations are substantially small in 2013, 2012 is used in the Eco server.</t>
  </si>
  <si>
    <t>Air pollutant data for Virgin Islands are available but monitor assignment was not recorded in _LocationAssignedPollutants table</t>
  </si>
  <si>
    <t xml:space="preserve">Weather station data for other international areas including U.S. Virgin Islands generally lack hourly precipitation data (PCP01). </t>
  </si>
  <si>
    <t>6-hour data (PCP06) needs to be disaggregated into hourly or local hourly precipitation needs to be provided by users.</t>
  </si>
  <si>
    <t>Number of monitors for Eco v.6 as of 3/31/2015</t>
  </si>
  <si>
    <t>Data availability for Eco v.6 as of 3/31/2015</t>
  </si>
  <si>
    <t>In Hawaii the year 2010 is not usable as there is no radiosonde data.</t>
  </si>
  <si>
    <t>In Canada, air pollutant data are available only for 2010 (PM10 is not available).</t>
  </si>
  <si>
    <t>In Puerto Rico, only 2007 and 2012 are usable as there are no missing monitors in these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</si>
</sst>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1" fillId="0" borderId="0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2" xfId="2" applyFont="1" applyFill="1" applyBorder="1" applyAlignment="1">
      <alignment horizontal="right" wrapText="1"/>
    </xf>
    <xf numFmtId="0" fontId="1" fillId="0" borderId="11" xfId="2" applyFont="1" applyFill="1" applyBorder="1" applyAlignment="1">
      <alignment horizontal="right" wrapText="1"/>
    </xf>
    <xf numFmtId="0" fontId="1" fillId="0" borderId="13" xfId="2" applyFont="1" applyFill="1" applyBorder="1" applyAlignment="1">
      <alignment horizontal="right" wrapText="1"/>
    </xf>
    <xf numFmtId="0" fontId="1" fillId="0" borderId="9" xfId="1" applyFont="1" applyFill="1" applyBorder="1" applyAlignment="1">
      <alignment horizontal="right" wrapText="1"/>
    </xf>
    <xf numFmtId="0" fontId="1" fillId="0" borderId="15" xfId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horizontal="right" wrapText="1"/>
    </xf>
    <xf numFmtId="0" fontId="1" fillId="0" borderId="19" xfId="1" applyFont="1" applyFill="1" applyBorder="1" applyAlignment="1">
      <alignment horizontal="right" wrapText="1"/>
    </xf>
    <xf numFmtId="0" fontId="1" fillId="0" borderId="20" xfId="1" applyFont="1" applyFill="1" applyBorder="1" applyAlignment="1">
      <alignment horizontal="right" wrapText="1"/>
    </xf>
    <xf numFmtId="0" fontId="1" fillId="0" borderId="21" xfId="1" applyFont="1" applyFill="1" applyBorder="1" applyAlignment="1">
      <alignment horizontal="right" wrapText="1"/>
    </xf>
    <xf numFmtId="0" fontId="1" fillId="0" borderId="22" xfId="1" applyFont="1" applyFill="1" applyBorder="1" applyAlignment="1">
      <alignment horizontal="right" wrapText="1"/>
    </xf>
    <xf numFmtId="0" fontId="1" fillId="0" borderId="23" xfId="1" applyFont="1" applyFill="1" applyBorder="1" applyAlignment="1">
      <alignment horizontal="right" wrapText="1"/>
    </xf>
    <xf numFmtId="0" fontId="1" fillId="0" borderId="24" xfId="1" applyFont="1" applyFill="1" applyBorder="1" applyAlignment="1">
      <alignment horizontal="right" wrapText="1"/>
    </xf>
    <xf numFmtId="0" fontId="1" fillId="0" borderId="25" xfId="1" applyFont="1" applyFill="1" applyBorder="1" applyAlignment="1">
      <alignment horizontal="right" wrapText="1"/>
    </xf>
    <xf numFmtId="0" fontId="1" fillId="0" borderId="26" xfId="1" applyFont="1" applyFill="1" applyBorder="1" applyAlignment="1">
      <alignment horizontal="right" wrapText="1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0" xfId="0" applyFont="1"/>
    <xf numFmtId="0" fontId="1" fillId="0" borderId="11" xfId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/>
    <xf numFmtId="0" fontId="3" fillId="0" borderId="0" xfId="1" applyFont="1" applyFill="1" applyBorder="1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1" fillId="4" borderId="1" xfId="1" applyFont="1" applyFill="1" applyBorder="1" applyAlignment="1">
      <alignment horizontal="right" wrapText="1"/>
    </xf>
    <xf numFmtId="0" fontId="1" fillId="0" borderId="9" xfId="2" applyFont="1" applyFill="1" applyBorder="1" applyAlignment="1">
      <alignment horizontal="right" wrapText="1"/>
    </xf>
    <xf numFmtId="0" fontId="1" fillId="4" borderId="0" xfId="1" applyFont="1" applyFill="1" applyBorder="1" applyAlignment="1">
      <alignment horizontal="right" wrapText="1"/>
    </xf>
    <xf numFmtId="0" fontId="1" fillId="5" borderId="11" xfId="2" applyFont="1" applyFill="1" applyBorder="1" applyAlignment="1">
      <alignment horizontal="right" wrapText="1"/>
    </xf>
    <xf numFmtId="0" fontId="1" fillId="5" borderId="13" xfId="2" applyFont="1" applyFill="1" applyBorder="1" applyAlignment="1">
      <alignment horizontal="right" wrapText="1"/>
    </xf>
    <xf numFmtId="0" fontId="1" fillId="5" borderId="12" xfId="2" applyFont="1" applyFill="1" applyBorder="1" applyAlignment="1">
      <alignment horizontal="right" wrapText="1"/>
    </xf>
    <xf numFmtId="0" fontId="1" fillId="5" borderId="0" xfId="1" applyFont="1" applyFill="1" applyBorder="1" applyAlignment="1">
      <alignment horizontal="right" wrapText="1"/>
    </xf>
    <xf numFmtId="0" fontId="0" fillId="0" borderId="0" xfId="0" applyFill="1" applyBorder="1" applyAlignment="1">
      <alignment horizontal="left"/>
    </xf>
    <xf numFmtId="0" fontId="1" fillId="0" borderId="20" xfId="1" applyFont="1" applyFill="1" applyBorder="1" applyAlignment="1">
      <alignment horizontal="center" wrapText="1"/>
    </xf>
    <xf numFmtId="0" fontId="1" fillId="0" borderId="23" xfId="1" applyFont="1" applyFill="1" applyBorder="1" applyAlignment="1">
      <alignment horizontal="center" wrapText="1"/>
    </xf>
    <xf numFmtId="0" fontId="1" fillId="0" borderId="26" xfId="1" applyFont="1" applyFill="1" applyBorder="1" applyAlignment="1">
      <alignment horizontal="center" wrapText="1"/>
    </xf>
    <xf numFmtId="0" fontId="1" fillId="0" borderId="18" xfId="1" applyFont="1" applyFill="1" applyBorder="1" applyAlignment="1">
      <alignment horizontal="center" wrapText="1"/>
    </xf>
    <xf numFmtId="0" fontId="1" fillId="0" borderId="21" xfId="1" applyFont="1" applyFill="1" applyBorder="1" applyAlignment="1">
      <alignment horizontal="center" wrapText="1"/>
    </xf>
    <xf numFmtId="0" fontId="1" fillId="0" borderId="24" xfId="1" applyFont="1" applyFill="1" applyBorder="1" applyAlignment="1">
      <alignment horizontal="center" wrapText="1"/>
    </xf>
    <xf numFmtId="0" fontId="1" fillId="0" borderId="12" xfId="2" applyFont="1" applyFill="1" applyBorder="1" applyAlignment="1">
      <alignment horizontal="center" wrapText="1"/>
    </xf>
    <xf numFmtId="0" fontId="1" fillId="0" borderId="11" xfId="2" applyFont="1" applyFill="1" applyBorder="1" applyAlignment="1">
      <alignment horizontal="center" wrapText="1"/>
    </xf>
    <xf numFmtId="0" fontId="1" fillId="0" borderId="13" xfId="2" applyFont="1" applyFill="1" applyBorder="1" applyAlignment="1">
      <alignment horizontal="center" wrapText="1"/>
    </xf>
    <xf numFmtId="0" fontId="1" fillId="0" borderId="9" xfId="1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 wrapText="1"/>
    </xf>
    <xf numFmtId="0" fontId="1" fillId="5" borderId="12" xfId="2" applyFont="1" applyFill="1" applyBorder="1" applyAlignment="1">
      <alignment horizontal="center" wrapText="1"/>
    </xf>
    <xf numFmtId="0" fontId="1" fillId="5" borderId="11" xfId="2" applyFont="1" applyFill="1" applyBorder="1" applyAlignment="1">
      <alignment horizontal="center" wrapText="1"/>
    </xf>
    <xf numFmtId="0" fontId="1" fillId="5" borderId="13" xfId="2" applyFont="1" applyFill="1" applyBorder="1" applyAlignment="1">
      <alignment horizontal="center" wrapText="1"/>
    </xf>
    <xf numFmtId="0" fontId="1" fillId="0" borderId="19" xfId="1" applyFont="1" applyFill="1" applyBorder="1" applyAlignment="1">
      <alignment horizontal="center" wrapText="1"/>
    </xf>
    <xf numFmtId="0" fontId="1" fillId="0" borderId="22" xfId="1" applyFont="1" applyFill="1" applyBorder="1" applyAlignment="1">
      <alignment horizontal="center" wrapText="1"/>
    </xf>
    <xf numFmtId="0" fontId="1" fillId="0" borderId="25" xfId="1" applyFont="1" applyFill="1" applyBorder="1" applyAlignment="1">
      <alignment horizontal="center" wrapText="1"/>
    </xf>
    <xf numFmtId="0" fontId="1" fillId="0" borderId="27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wrapText="1"/>
    </xf>
    <xf numFmtId="0" fontId="1" fillId="0" borderId="4" xfId="1" applyFont="1" applyFill="1" applyBorder="1" applyAlignment="1">
      <alignment wrapText="1"/>
    </xf>
    <xf numFmtId="0" fontId="1" fillId="0" borderId="14" xfId="1" applyFont="1" applyFill="1" applyBorder="1" applyAlignment="1">
      <alignment wrapText="1"/>
    </xf>
    <xf numFmtId="0" fontId="1" fillId="0" borderId="5" xfId="1" applyFont="1" applyFill="1" applyBorder="1" applyAlignment="1">
      <alignment wrapText="1"/>
    </xf>
    <xf numFmtId="0" fontId="1" fillId="0" borderId="6" xfId="1" applyFont="1" applyFill="1" applyBorder="1" applyAlignment="1">
      <alignment wrapText="1"/>
    </xf>
    <xf numFmtId="0" fontId="1" fillId="0" borderId="10" xfId="1" applyFont="1" applyFill="1" applyBorder="1" applyAlignment="1">
      <alignment wrapText="1"/>
    </xf>
    <xf numFmtId="0" fontId="1" fillId="0" borderId="28" xfId="1" applyFont="1" applyFill="1" applyBorder="1" applyAlignment="1">
      <alignment horizontal="right" wrapText="1"/>
    </xf>
    <xf numFmtId="0" fontId="1" fillId="0" borderId="29" xfId="1" applyFont="1" applyFill="1" applyBorder="1" applyAlignment="1">
      <alignment horizontal="right" wrapText="1"/>
    </xf>
    <xf numFmtId="0" fontId="1" fillId="0" borderId="30" xfId="1" applyFont="1" applyFill="1" applyBorder="1" applyAlignment="1">
      <alignment horizontal="right" wrapText="1"/>
    </xf>
    <xf numFmtId="0" fontId="1" fillId="0" borderId="12" xfId="1" applyFont="1" applyFill="1" applyBorder="1" applyAlignment="1">
      <alignment horizontal="center" wrapText="1"/>
    </xf>
    <xf numFmtId="0" fontId="1" fillId="0" borderId="13" xfId="1" applyFont="1" applyFill="1" applyBorder="1" applyAlignment="1">
      <alignment horizontal="center" wrapText="1"/>
    </xf>
    <xf numFmtId="0" fontId="1" fillId="0" borderId="9" xfId="2" applyFont="1" applyFill="1" applyBorder="1" applyAlignment="1">
      <alignment horizontal="center" wrapText="1"/>
    </xf>
    <xf numFmtId="0" fontId="0" fillId="0" borderId="9" xfId="0" applyFill="1" applyBorder="1" applyAlignment="1">
      <alignment horizontal="center"/>
    </xf>
    <xf numFmtId="0" fontId="1" fillId="6" borderId="6" xfId="1" applyFont="1" applyFill="1" applyBorder="1" applyAlignment="1">
      <alignment wrapText="1"/>
    </xf>
    <xf numFmtId="0" fontId="1" fillId="9" borderId="6" xfId="1" applyFont="1" applyFill="1" applyBorder="1" applyAlignment="1">
      <alignment wrapText="1"/>
    </xf>
    <xf numFmtId="0" fontId="0" fillId="9" borderId="0" xfId="0" applyFill="1" applyAlignment="1">
      <alignment horizontal="center"/>
    </xf>
    <xf numFmtId="0" fontId="1" fillId="9" borderId="25" xfId="1" applyFont="1" applyFill="1" applyBorder="1" applyAlignment="1">
      <alignment horizontal="center" wrapText="1"/>
    </xf>
    <xf numFmtId="0" fontId="1" fillId="10" borderId="18" xfId="1" applyFont="1" applyFill="1" applyBorder="1" applyAlignment="1">
      <alignment horizontal="center" wrapText="1"/>
    </xf>
    <xf numFmtId="0" fontId="1" fillId="10" borderId="21" xfId="1" applyFont="1" applyFill="1" applyBorder="1" applyAlignment="1">
      <alignment horizontal="center" wrapText="1"/>
    </xf>
    <xf numFmtId="0" fontId="1" fillId="10" borderId="24" xfId="1" applyFont="1" applyFill="1" applyBorder="1" applyAlignment="1">
      <alignment horizontal="center" wrapText="1"/>
    </xf>
    <xf numFmtId="0" fontId="0" fillId="10" borderId="0" xfId="0" applyFill="1" applyAlignment="1">
      <alignment horizontal="center"/>
    </xf>
    <xf numFmtId="0" fontId="1" fillId="10" borderId="18" xfId="1" applyFont="1" applyFill="1" applyBorder="1" applyAlignment="1">
      <alignment horizontal="right" wrapText="1"/>
    </xf>
    <xf numFmtId="0" fontId="1" fillId="10" borderId="21" xfId="1" applyFont="1" applyFill="1" applyBorder="1" applyAlignment="1">
      <alignment horizontal="right" wrapText="1"/>
    </xf>
    <xf numFmtId="0" fontId="1" fillId="10" borderId="24" xfId="1" applyFont="1" applyFill="1" applyBorder="1" applyAlignment="1">
      <alignment horizontal="right" wrapText="1"/>
    </xf>
    <xf numFmtId="0" fontId="1" fillId="6" borderId="12" xfId="1" applyFont="1" applyFill="1" applyBorder="1" applyAlignment="1">
      <alignment horizontal="center" wrapText="1"/>
    </xf>
    <xf numFmtId="0" fontId="1" fillId="6" borderId="11" xfId="1" applyFont="1" applyFill="1" applyBorder="1" applyAlignment="1">
      <alignment horizontal="center" wrapText="1"/>
    </xf>
    <xf numFmtId="0" fontId="1" fillId="6" borderId="13" xfId="1" applyFont="1" applyFill="1" applyBorder="1" applyAlignment="1">
      <alignment horizontal="center" wrapText="1"/>
    </xf>
    <xf numFmtId="0" fontId="1" fillId="6" borderId="28" xfId="1" applyFont="1" applyFill="1" applyBorder="1" applyAlignment="1">
      <alignment horizontal="right" wrapText="1"/>
    </xf>
    <xf numFmtId="0" fontId="1" fillId="6" borderId="29" xfId="1" applyFont="1" applyFill="1" applyBorder="1" applyAlignment="1">
      <alignment horizontal="right" wrapText="1"/>
    </xf>
    <xf numFmtId="0" fontId="1" fillId="6" borderId="30" xfId="1" applyFont="1" applyFill="1" applyBorder="1" applyAlignment="1">
      <alignment horizontal="right" wrapText="1"/>
    </xf>
    <xf numFmtId="0" fontId="1" fillId="6" borderId="4" xfId="1" applyFont="1" applyFill="1" applyBorder="1" applyAlignment="1">
      <alignment wrapText="1"/>
    </xf>
    <xf numFmtId="0" fontId="0" fillId="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1" xfId="1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right" wrapText="1"/>
    </xf>
    <xf numFmtId="0" fontId="1" fillId="3" borderId="11" xfId="1" applyFont="1" applyFill="1" applyBorder="1" applyAlignment="1">
      <alignment horizontal="right" wrapText="1"/>
    </xf>
    <xf numFmtId="0" fontId="1" fillId="3" borderId="13" xfId="1" applyFont="1" applyFill="1" applyBorder="1" applyAlignment="1">
      <alignment horizontal="right" wrapText="1"/>
    </xf>
    <xf numFmtId="0" fontId="1" fillId="3" borderId="1" xfId="1" applyFont="1" applyFill="1" applyBorder="1" applyAlignment="1">
      <alignment wrapText="1"/>
    </xf>
    <xf numFmtId="0" fontId="1" fillId="3" borderId="9" xfId="1" applyFont="1" applyFill="1" applyBorder="1" applyAlignment="1">
      <alignment wrapText="1"/>
    </xf>
    <xf numFmtId="0" fontId="1" fillId="3" borderId="27" xfId="1" applyFont="1" applyFill="1" applyBorder="1" applyAlignment="1">
      <alignment horizontal="center" vertical="center" wrapText="1"/>
    </xf>
    <xf numFmtId="0" fontId="1" fillId="3" borderId="28" xfId="1" applyFont="1" applyFill="1" applyBorder="1" applyAlignment="1">
      <alignment horizontal="center" wrapText="1"/>
    </xf>
    <xf numFmtId="0" fontId="1" fillId="3" borderId="29" xfId="1" applyFont="1" applyFill="1" applyBorder="1" applyAlignment="1">
      <alignment horizontal="center" wrapText="1"/>
    </xf>
    <xf numFmtId="0" fontId="1" fillId="3" borderId="30" xfId="1" applyFont="1" applyFill="1" applyBorder="1" applyAlignment="1">
      <alignment horizontal="center" wrapText="1"/>
    </xf>
    <xf numFmtId="0" fontId="1" fillId="3" borderId="1" xfId="1" applyFont="1" applyFill="1" applyBorder="1" applyAlignment="1">
      <alignment horizontal="center" wrapText="1"/>
    </xf>
    <xf numFmtId="0" fontId="1" fillId="8" borderId="1" xfId="1" applyFont="1" applyFill="1" applyBorder="1" applyAlignment="1">
      <alignment horizontal="center" wrapText="1"/>
    </xf>
    <xf numFmtId="0" fontId="1" fillId="8" borderId="0" xfId="1" applyFont="1" applyFill="1" applyBorder="1" applyAlignment="1">
      <alignment horizontal="right" wrapText="1"/>
    </xf>
    <xf numFmtId="0" fontId="1" fillId="8" borderId="1" xfId="1" applyFont="1" applyFill="1" applyBorder="1" applyAlignment="1">
      <alignment horizontal="right" wrapText="1"/>
    </xf>
    <xf numFmtId="0" fontId="1" fillId="2" borderId="12" xfId="2" applyFont="1" applyFill="1" applyBorder="1" applyAlignment="1">
      <alignment horizontal="right" wrapText="1"/>
    </xf>
    <xf numFmtId="0" fontId="1" fillId="2" borderId="11" xfId="2" applyFont="1" applyFill="1" applyBorder="1" applyAlignment="1">
      <alignment horizontal="right" wrapText="1"/>
    </xf>
    <xf numFmtId="0" fontId="1" fillId="2" borderId="13" xfId="2" applyFont="1" applyFill="1" applyBorder="1" applyAlignment="1">
      <alignment horizontal="right" wrapText="1"/>
    </xf>
    <xf numFmtId="0" fontId="1" fillId="2" borderId="12" xfId="2" applyFont="1" applyFill="1" applyBorder="1" applyAlignment="1">
      <alignment horizontal="center" wrapText="1"/>
    </xf>
    <xf numFmtId="0" fontId="1" fillId="2" borderId="11" xfId="2" applyFont="1" applyFill="1" applyBorder="1" applyAlignment="1">
      <alignment horizontal="center" wrapText="1"/>
    </xf>
    <xf numFmtId="0" fontId="1" fillId="2" borderId="13" xfId="2" applyFont="1" applyFill="1" applyBorder="1" applyAlignment="1">
      <alignment horizontal="center" wrapText="1"/>
    </xf>
    <xf numFmtId="0" fontId="1" fillId="2" borderId="0" xfId="1" applyFont="1" applyFill="1" applyBorder="1" applyAlignment="1">
      <alignment horizontal="right" wrapText="1"/>
    </xf>
    <xf numFmtId="0" fontId="1" fillId="7" borderId="12" xfId="2" applyFont="1" applyFill="1" applyBorder="1" applyAlignment="1">
      <alignment horizontal="right" wrapText="1"/>
    </xf>
    <xf numFmtId="0" fontId="1" fillId="7" borderId="11" xfId="2" applyFont="1" applyFill="1" applyBorder="1" applyAlignment="1">
      <alignment horizontal="right" wrapText="1"/>
    </xf>
    <xf numFmtId="0" fontId="1" fillId="7" borderId="13" xfId="2" applyFont="1" applyFill="1" applyBorder="1" applyAlignment="1">
      <alignment horizontal="right" wrapText="1"/>
    </xf>
    <xf numFmtId="0" fontId="1" fillId="7" borderId="0" xfId="1" applyFont="1" applyFill="1" applyBorder="1" applyAlignment="1">
      <alignment horizontal="right" wrapText="1"/>
    </xf>
    <xf numFmtId="0" fontId="1" fillId="7" borderId="12" xfId="2" applyFont="1" applyFill="1" applyBorder="1" applyAlignment="1">
      <alignment horizontal="center" wrapText="1"/>
    </xf>
    <xf numFmtId="0" fontId="1" fillId="7" borderId="11" xfId="2" applyFont="1" applyFill="1" applyBorder="1" applyAlignment="1">
      <alignment horizontal="center" wrapText="1"/>
    </xf>
    <xf numFmtId="0" fontId="1" fillId="7" borderId="13" xfId="2" applyFont="1" applyFill="1" applyBorder="1" applyAlignment="1">
      <alignment horizontal="center" wrapText="1"/>
    </xf>
    <xf numFmtId="0" fontId="0" fillId="0" borderId="0" xfId="0" applyFill="1" applyAlignment="1">
      <alignment horizontal="left"/>
    </xf>
  </cellXfs>
  <cellStyles count="3">
    <cellStyle name="Normal" xfId="0" builtinId="0"/>
    <cellStyle name="Normal_Sheet1" xfId="1"/>
    <cellStyle name="Normal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4"/>
  <sheetViews>
    <sheetView tabSelected="1" zoomScaleNormal="100" zoomScaleSheetLayoutView="100" workbookViewId="0">
      <pane ySplit="4" topLeftCell="A5" activePane="bottomLeft" state="frozen"/>
      <selection pane="bottomLeft" activeCell="C82" sqref="C82"/>
    </sheetView>
  </sheetViews>
  <sheetFormatPr defaultRowHeight="15" x14ac:dyDescent="0.25"/>
  <cols>
    <col min="1" max="1" width="3.85546875" customWidth="1"/>
    <col min="2" max="2" width="10.42578125" customWidth="1"/>
    <col min="3" max="3" width="12.5703125" style="1" customWidth="1"/>
    <col min="4" max="4" width="10.42578125" style="1" customWidth="1"/>
    <col min="5" max="5" width="10.42578125" customWidth="1"/>
    <col min="6" max="7" width="10.42578125" style="1" customWidth="1"/>
    <col min="8" max="11" width="10.42578125" customWidth="1"/>
    <col min="12" max="12" width="10.42578125" style="1" customWidth="1"/>
    <col min="13" max="13" width="5.28515625" customWidth="1"/>
  </cols>
  <sheetData>
    <row r="1" spans="2:13" ht="21" x14ac:dyDescent="0.35">
      <c r="B1" s="27" t="s">
        <v>34</v>
      </c>
    </row>
    <row r="2" spans="2:13" ht="15" customHeight="1" x14ac:dyDescent="0.35">
      <c r="B2" s="27"/>
    </row>
    <row r="3" spans="2:13" x14ac:dyDescent="0.25">
      <c r="B3" t="s">
        <v>27</v>
      </c>
    </row>
    <row r="4" spans="2:13" ht="45" x14ac:dyDescent="0.25">
      <c r="B4" s="5" t="s">
        <v>15</v>
      </c>
      <c r="C4" s="6" t="s">
        <v>18</v>
      </c>
      <c r="D4" s="12" t="s">
        <v>5</v>
      </c>
      <c r="E4" s="13" t="s">
        <v>1</v>
      </c>
      <c r="F4" s="14" t="s">
        <v>4</v>
      </c>
      <c r="G4" s="7" t="s">
        <v>16</v>
      </c>
      <c r="H4" s="105" t="s">
        <v>17</v>
      </c>
      <c r="I4" s="7" t="s">
        <v>0</v>
      </c>
      <c r="J4" s="7" t="s">
        <v>2</v>
      </c>
      <c r="K4" s="7" t="s">
        <v>6</v>
      </c>
      <c r="L4" s="7" t="s">
        <v>21</v>
      </c>
    </row>
    <row r="5" spans="2:13" x14ac:dyDescent="0.25">
      <c r="B5" s="61">
        <v>2005</v>
      </c>
      <c r="C5" s="24" t="s">
        <v>9</v>
      </c>
      <c r="D5" s="46" t="str">
        <f>IF('Number of monitors'!D5&gt;0,"x","")</f>
        <v/>
      </c>
      <c r="E5" s="57" t="str">
        <f>IF('Number of monitors'!E5&gt;0,"x","")</f>
        <v>x</v>
      </c>
      <c r="F5" s="43" t="str">
        <f>IF('Number of monitors'!F5&gt;0,"x","")</f>
        <v>x</v>
      </c>
      <c r="G5" s="75" t="str">
        <f>IF('Number of monitors'!G5&gt;0,"x","")</f>
        <v>x</v>
      </c>
      <c r="H5" s="106" t="str">
        <f>IF('Number of monitors'!H5&gt;0,"x","")</f>
        <v/>
      </c>
      <c r="I5" s="49" t="str">
        <f>IF('Number of monitors'!I5&gt;0,"x","")</f>
        <v/>
      </c>
      <c r="J5" s="49" t="str">
        <f>IF('Number of monitors'!J5&gt;0,"x","")</f>
        <v/>
      </c>
      <c r="K5" s="49" t="str">
        <f>IF('Number of monitors'!K5&gt;0,"x","")</f>
        <v/>
      </c>
      <c r="L5" s="24" t="s">
        <v>3</v>
      </c>
    </row>
    <row r="6" spans="2:13" x14ac:dyDescent="0.25">
      <c r="B6" s="64"/>
      <c r="C6" s="28" t="s">
        <v>10</v>
      </c>
      <c r="D6" s="47" t="str">
        <f>IF('Number of monitors'!D6&gt;0,"x","")</f>
        <v/>
      </c>
      <c r="E6" s="58" t="str">
        <f>IF('Number of monitors'!E6&gt;0,"x","")</f>
        <v>x</v>
      </c>
      <c r="F6" s="44" t="str">
        <f>IF('Number of monitors'!F6&gt;0,"x","")</f>
        <v>x</v>
      </c>
      <c r="G6" s="28" t="str">
        <f>IF('Number of monitors'!G6&gt;0,"x","")</f>
        <v/>
      </c>
      <c r="H6" s="107" t="str">
        <f>IF('Number of monitors'!H6&gt;0,"x","")</f>
        <v/>
      </c>
      <c r="I6" s="50" t="str">
        <f>IF('Number of monitors'!I6&gt;0,"x","")</f>
        <v/>
      </c>
      <c r="J6" s="50" t="str">
        <f>IF('Number of monitors'!J6&gt;0,"x","")</f>
        <v/>
      </c>
      <c r="K6" s="50" t="str">
        <f>IF('Number of monitors'!K6&gt;0,"x","")</f>
        <v/>
      </c>
      <c r="L6" s="25" t="s">
        <v>3</v>
      </c>
    </row>
    <row r="7" spans="2:13" x14ac:dyDescent="0.25">
      <c r="B7" s="64"/>
      <c r="C7" s="25" t="s">
        <v>11</v>
      </c>
      <c r="D7" s="47" t="str">
        <f>IF('Number of monitors'!D7&gt;0,"x","")</f>
        <v>x</v>
      </c>
      <c r="E7" s="58" t="str">
        <f>IF('Number of monitors'!E7&gt;0,"x","")</f>
        <v>x</v>
      </c>
      <c r="F7" s="44" t="str">
        <f>IF('Number of monitors'!F7&gt;0,"x","")</f>
        <v>x</v>
      </c>
      <c r="G7" s="28" t="str">
        <f>IF('Number of monitors'!G7&gt;0,"x","")</f>
        <v/>
      </c>
      <c r="H7" s="107" t="str">
        <f>IF('Number of monitors'!H7&gt;0,"x","")</f>
        <v/>
      </c>
      <c r="I7" s="50" t="str">
        <f>IF('Number of monitors'!I7&gt;0,"x","")</f>
        <v/>
      </c>
      <c r="J7" s="50" t="str">
        <f>IF('Number of monitors'!J7&gt;0,"x","")</f>
        <v/>
      </c>
      <c r="K7" s="50" t="str">
        <f>IF('Number of monitors'!K7&gt;0,"x","")</f>
        <v/>
      </c>
      <c r="L7" s="25" t="s">
        <v>3</v>
      </c>
    </row>
    <row r="8" spans="2:13" x14ac:dyDescent="0.25">
      <c r="B8" s="64"/>
      <c r="C8" s="25" t="s">
        <v>12</v>
      </c>
      <c r="D8" s="47" t="str">
        <f>IF('Number of monitors'!D8&gt;0,"x","")</f>
        <v>x</v>
      </c>
      <c r="E8" s="58" t="str">
        <f>IF('Number of monitors'!E8&gt;0,"x","")</f>
        <v>x</v>
      </c>
      <c r="F8" s="44" t="str">
        <f>IF('Number of monitors'!F8&gt;0,"x","")</f>
        <v>x</v>
      </c>
      <c r="G8" s="28" t="str">
        <f>IF('Number of monitors'!G8&gt;0,"x","")</f>
        <v>x</v>
      </c>
      <c r="H8" s="107" t="str">
        <f>IF('Number of monitors'!H8&gt;0,"x","")</f>
        <v/>
      </c>
      <c r="I8" s="50" t="str">
        <f>IF('Number of monitors'!I8&gt;0,"x","")</f>
        <v/>
      </c>
      <c r="J8" s="50" t="str">
        <f>IF('Number of monitors'!J8&gt;0,"x","")</f>
        <v/>
      </c>
      <c r="K8" s="50" t="str">
        <f>IF('Number of monitors'!K8&gt;0,"x","")</f>
        <v/>
      </c>
      <c r="L8" s="25" t="s">
        <v>3</v>
      </c>
    </row>
    <row r="9" spans="2:13" x14ac:dyDescent="0.25">
      <c r="B9" s="64"/>
      <c r="C9" s="25" t="s">
        <v>13</v>
      </c>
      <c r="D9" s="47" t="str">
        <f>IF('Number of monitors'!D9&gt;0,"x","")</f>
        <v/>
      </c>
      <c r="E9" s="58" t="str">
        <f>IF('Number of monitors'!E9&gt;0,"x","")</f>
        <v>x</v>
      </c>
      <c r="F9" s="44" t="str">
        <f>IF('Number of monitors'!F9&gt;0,"x","")</f>
        <v>x</v>
      </c>
      <c r="G9" s="28" t="str">
        <f>IF('Number of monitors'!G9&gt;0,"x","")</f>
        <v>x</v>
      </c>
      <c r="H9" s="107" t="str">
        <f>IF('Number of monitors'!H9&gt;0,"x","")</f>
        <v>x</v>
      </c>
      <c r="I9" s="50" t="str">
        <f>IF('Number of monitors'!I9&gt;0,"x","")</f>
        <v/>
      </c>
      <c r="J9" s="50" t="str">
        <f>IF('Number of monitors'!J9&gt;0,"x","")</f>
        <v/>
      </c>
      <c r="K9" s="50" t="str">
        <f>IF('Number of monitors'!K9&gt;0,"x","")</f>
        <v/>
      </c>
      <c r="L9" s="25" t="s">
        <v>3</v>
      </c>
    </row>
    <row r="10" spans="2:13" x14ac:dyDescent="0.25">
      <c r="B10" s="64"/>
      <c r="C10" s="26" t="s">
        <v>14</v>
      </c>
      <c r="D10" s="48" t="str">
        <f>IF('Number of monitors'!D10&gt;0,"x","")</f>
        <v/>
      </c>
      <c r="E10" s="59" t="str">
        <f>IF('Number of monitors'!E10&gt;0,"x","")</f>
        <v>x</v>
      </c>
      <c r="F10" s="45" t="str">
        <f>IF('Number of monitors'!F10&gt;0,"x","")</f>
        <v>x</v>
      </c>
      <c r="G10" s="76" t="str">
        <f>IF('Number of monitors'!G10&gt;0,"x","")</f>
        <v>x</v>
      </c>
      <c r="H10" s="108" t="str">
        <f>IF('Number of monitors'!H10&gt;0,"x","")</f>
        <v>x</v>
      </c>
      <c r="I10" s="51" t="str">
        <f>IF('Number of monitors'!I10&gt;0,"x","")</f>
        <v/>
      </c>
      <c r="J10" s="51" t="str">
        <f>IF('Number of monitors'!J10&gt;0,"x","")</f>
        <v/>
      </c>
      <c r="K10" s="51" t="str">
        <f>IF('Number of monitors'!K10&gt;0,"x","")</f>
        <v/>
      </c>
      <c r="L10" s="26" t="s">
        <v>3</v>
      </c>
    </row>
    <row r="11" spans="2:13" x14ac:dyDescent="0.25">
      <c r="B11" s="64"/>
      <c r="C11" s="29" t="s">
        <v>7</v>
      </c>
      <c r="D11" s="48" t="str">
        <f>IF('Number of monitors'!D11&gt;0,"x","")</f>
        <v>x</v>
      </c>
      <c r="E11" s="59" t="str">
        <f>IF('Number of monitors'!E11&gt;0,"x","")</f>
        <v>x</v>
      </c>
      <c r="F11" s="45" t="str">
        <f>IF('Number of monitors'!F11&gt;0,"x","")</f>
        <v>x</v>
      </c>
      <c r="G11" s="76" t="str">
        <f>IF('Number of monitors'!G11&gt;0,"x","")</f>
        <v>x</v>
      </c>
      <c r="H11" s="109" t="str">
        <f>IF('Number of monitors'!H11&gt;0,"x","")</f>
        <v>x</v>
      </c>
      <c r="I11" s="110" t="str">
        <f>IF('Number of monitors'!I11&gt;0,"x","")</f>
        <v>x</v>
      </c>
      <c r="J11" s="110" t="str">
        <f>IF('Number of monitors'!J11&gt;0,"x","")</f>
        <v>x</v>
      </c>
      <c r="K11" s="110" t="str">
        <f>IF('Number of monitors'!K11&gt;0,"x","")</f>
        <v>x</v>
      </c>
      <c r="L11" s="53" t="s">
        <v>22</v>
      </c>
    </row>
    <row r="12" spans="2:13" x14ac:dyDescent="0.25">
      <c r="B12" s="65"/>
      <c r="C12" s="30" t="s">
        <v>8</v>
      </c>
      <c r="D12" s="48" t="str">
        <f>IF('Number of monitors'!D12&gt;0,"x","")</f>
        <v>x</v>
      </c>
      <c r="E12" s="59" t="str">
        <f>IF('Number of monitors'!E12&gt;0,"x","")</f>
        <v>x</v>
      </c>
      <c r="F12" s="45" t="str">
        <f>IF('Number of monitors'!F12&gt;0,"x","")</f>
        <v>x</v>
      </c>
      <c r="G12" s="76" t="str">
        <f>IF('Number of monitors'!G12&gt;0,"x","")</f>
        <v>x</v>
      </c>
      <c r="H12" s="108" t="str">
        <f>IF('Number of monitors'!H12&gt;0,"x","")</f>
        <v/>
      </c>
      <c r="I12" s="52" t="str">
        <f>IF('Number of monitors'!I12&gt;0,"x","")</f>
        <v>x</v>
      </c>
      <c r="J12" s="52" t="str">
        <f>IF('Number of monitors'!J12&gt;0,"x","")</f>
        <v>x</v>
      </c>
      <c r="K12" s="52" t="str">
        <f>IF('Number of monitors'!K12&gt;0,"x","")</f>
        <v>x</v>
      </c>
      <c r="L12" s="52" t="s">
        <v>22</v>
      </c>
      <c r="M12" s="4"/>
    </row>
    <row r="13" spans="2:13" x14ac:dyDescent="0.25">
      <c r="B13" s="61">
        <v>2006</v>
      </c>
      <c r="C13" s="24" t="s">
        <v>9</v>
      </c>
      <c r="D13" s="46" t="str">
        <f>IF('Number of monitors'!D13&gt;0,"x","")</f>
        <v/>
      </c>
      <c r="E13" s="57" t="str">
        <f>IF('Number of monitors'!E13&gt;0,"x","")</f>
        <v>x</v>
      </c>
      <c r="F13" s="43" t="str">
        <f>IF('Number of monitors'!F13&gt;0,"x","")</f>
        <v>x</v>
      </c>
      <c r="G13" s="75" t="str">
        <f>IF('Number of monitors'!G13&gt;0,"x","")</f>
        <v/>
      </c>
      <c r="H13" s="106" t="str">
        <f>IF('Number of monitors'!H13&gt;0,"x","")</f>
        <v/>
      </c>
      <c r="I13" s="49" t="str">
        <f>IF('Number of monitors'!I13&gt;0,"x","")</f>
        <v/>
      </c>
      <c r="J13" s="49" t="str">
        <f>IF('Number of monitors'!J13&gt;0,"x","")</f>
        <v>x</v>
      </c>
      <c r="K13" s="49" t="str">
        <f>IF('Number of monitors'!K13&gt;0,"x","")</f>
        <v/>
      </c>
      <c r="L13" s="24" t="s">
        <v>3</v>
      </c>
      <c r="M13" s="4"/>
    </row>
    <row r="14" spans="2:13" x14ac:dyDescent="0.25">
      <c r="B14" s="62"/>
      <c r="C14" s="28" t="s">
        <v>10</v>
      </c>
      <c r="D14" s="47" t="str">
        <f>IF('Number of monitors'!D14&gt;0,"x","")</f>
        <v/>
      </c>
      <c r="E14" s="58" t="str">
        <f>IF('Number of monitors'!E14&gt;0,"x","")</f>
        <v>x</v>
      </c>
      <c r="F14" s="44" t="str">
        <f>IF('Number of monitors'!F14&gt;0,"x","")</f>
        <v>x</v>
      </c>
      <c r="G14" s="28" t="str">
        <f>IF('Number of monitors'!G14&gt;0,"x","")</f>
        <v>x</v>
      </c>
      <c r="H14" s="107" t="str">
        <f>IF('Number of monitors'!H14&gt;0,"x","")</f>
        <v/>
      </c>
      <c r="I14" s="50" t="str">
        <f>IF('Number of monitors'!I14&gt;0,"x","")</f>
        <v/>
      </c>
      <c r="J14" s="50" t="str">
        <f>IF('Number of monitors'!J14&gt;0,"x","")</f>
        <v>x</v>
      </c>
      <c r="K14" s="50" t="str">
        <f>IF('Number of monitors'!K14&gt;0,"x","")</f>
        <v/>
      </c>
      <c r="L14" s="25" t="s">
        <v>3</v>
      </c>
      <c r="M14" s="4"/>
    </row>
    <row r="15" spans="2:13" x14ac:dyDescent="0.25">
      <c r="B15" s="62"/>
      <c r="C15" s="25" t="s">
        <v>11</v>
      </c>
      <c r="D15" s="47" t="str">
        <f>IF('Number of monitors'!D15&gt;0,"x","")</f>
        <v>x</v>
      </c>
      <c r="E15" s="58" t="str">
        <f>IF('Number of monitors'!E15&gt;0,"x","")</f>
        <v>x</v>
      </c>
      <c r="F15" s="44" t="str">
        <f>IF('Number of monitors'!F15&gt;0,"x","")</f>
        <v>x</v>
      </c>
      <c r="G15" s="28" t="str">
        <f>IF('Number of monitors'!G15&gt;0,"x","")</f>
        <v/>
      </c>
      <c r="H15" s="107" t="str">
        <f>IF('Number of monitors'!H15&gt;0,"x","")</f>
        <v/>
      </c>
      <c r="I15" s="50" t="str">
        <f>IF('Number of monitors'!I15&gt;0,"x","")</f>
        <v/>
      </c>
      <c r="J15" s="50" t="str">
        <f>IF('Number of monitors'!J15&gt;0,"x","")</f>
        <v>x</v>
      </c>
      <c r="K15" s="50" t="str">
        <f>IF('Number of monitors'!K15&gt;0,"x","")</f>
        <v/>
      </c>
      <c r="L15" s="25" t="s">
        <v>3</v>
      </c>
      <c r="M15" s="4"/>
    </row>
    <row r="16" spans="2:13" x14ac:dyDescent="0.25">
      <c r="B16" s="62"/>
      <c r="C16" s="25" t="s">
        <v>12</v>
      </c>
      <c r="D16" s="47" t="str">
        <f>IF('Number of monitors'!D16&gt;0,"x","")</f>
        <v>x</v>
      </c>
      <c r="E16" s="58" t="str">
        <f>IF('Number of monitors'!E16&gt;0,"x","")</f>
        <v>x</v>
      </c>
      <c r="F16" s="44" t="str">
        <f>IF('Number of monitors'!F16&gt;0,"x","")</f>
        <v>x</v>
      </c>
      <c r="G16" s="28" t="str">
        <f>IF('Number of monitors'!G16&gt;0,"x","")</f>
        <v>x</v>
      </c>
      <c r="H16" s="107" t="str">
        <f>IF('Number of monitors'!H16&gt;0,"x","")</f>
        <v/>
      </c>
      <c r="I16" s="50" t="str">
        <f>IF('Number of monitors'!I16&gt;0,"x","")</f>
        <v/>
      </c>
      <c r="J16" s="50" t="str">
        <f>IF('Number of monitors'!J16&gt;0,"x","")</f>
        <v>x</v>
      </c>
      <c r="K16" s="50" t="str">
        <f>IF('Number of monitors'!K16&gt;0,"x","")</f>
        <v/>
      </c>
      <c r="L16" s="25" t="s">
        <v>3</v>
      </c>
      <c r="M16" s="4"/>
    </row>
    <row r="17" spans="2:13" x14ac:dyDescent="0.25">
      <c r="B17" s="62"/>
      <c r="C17" s="25" t="s">
        <v>13</v>
      </c>
      <c r="D17" s="47" t="str">
        <f>IF('Number of monitors'!D17&gt;0,"x","")</f>
        <v>x</v>
      </c>
      <c r="E17" s="58" t="str">
        <f>IF('Number of monitors'!E17&gt;0,"x","")</f>
        <v>x</v>
      </c>
      <c r="F17" s="44" t="str">
        <f>IF('Number of monitors'!F17&gt;0,"x","")</f>
        <v>x</v>
      </c>
      <c r="G17" s="28" t="str">
        <f>IF('Number of monitors'!G17&gt;0,"x","")</f>
        <v>x</v>
      </c>
      <c r="H17" s="107" t="str">
        <f>IF('Number of monitors'!H17&gt;0,"x","")</f>
        <v>x</v>
      </c>
      <c r="I17" s="50" t="str">
        <f>IF('Number of monitors'!I17&gt;0,"x","")</f>
        <v/>
      </c>
      <c r="J17" s="50" t="str">
        <f>IF('Number of monitors'!J17&gt;0,"x","")</f>
        <v>x</v>
      </c>
      <c r="K17" s="50" t="str">
        <f>IF('Number of monitors'!K17&gt;0,"x","")</f>
        <v/>
      </c>
      <c r="L17" s="25" t="s">
        <v>3</v>
      </c>
    </row>
    <row r="18" spans="2:13" x14ac:dyDescent="0.25">
      <c r="B18" s="62"/>
      <c r="C18" s="26" t="s">
        <v>14</v>
      </c>
      <c r="D18" s="48" t="str">
        <f>IF('Number of monitors'!D18&gt;0,"x","")</f>
        <v/>
      </c>
      <c r="E18" s="59" t="str">
        <f>IF('Number of monitors'!E18&gt;0,"x","")</f>
        <v>x</v>
      </c>
      <c r="F18" s="45" t="str">
        <f>IF('Number of monitors'!F18&gt;0,"x","")</f>
        <v>x</v>
      </c>
      <c r="G18" s="76" t="str">
        <f>IF('Number of monitors'!G18&gt;0,"x","")</f>
        <v>x</v>
      </c>
      <c r="H18" s="108" t="str">
        <f>IF('Number of monitors'!H18&gt;0,"x","")</f>
        <v>x</v>
      </c>
      <c r="I18" s="51" t="str">
        <f>IF('Number of monitors'!I18&gt;0,"x","")</f>
        <v/>
      </c>
      <c r="J18" s="51" t="str">
        <f>IF('Number of monitors'!J18&gt;0,"x","")</f>
        <v>x</v>
      </c>
      <c r="K18" s="51" t="str">
        <f>IF('Number of monitors'!K18&gt;0,"x","")</f>
        <v/>
      </c>
      <c r="L18" s="26" t="s">
        <v>3</v>
      </c>
    </row>
    <row r="19" spans="2:13" x14ac:dyDescent="0.25">
      <c r="B19" s="62"/>
      <c r="C19" s="29" t="s">
        <v>7</v>
      </c>
      <c r="D19" s="48" t="str">
        <f>IF('Number of monitors'!D19&gt;0,"x","")</f>
        <v>x</v>
      </c>
      <c r="E19" s="59" t="str">
        <f>IF('Number of monitors'!E19&gt;0,"x","")</f>
        <v>x</v>
      </c>
      <c r="F19" s="45" t="str">
        <f>IF('Number of monitors'!F19&gt;0,"x","")</f>
        <v>x</v>
      </c>
      <c r="G19" s="76" t="str">
        <f>IF('Number of monitors'!G19&gt;0,"x","")</f>
        <v>x</v>
      </c>
      <c r="H19" s="109" t="str">
        <f>IF('Number of monitors'!H19&gt;0,"x","")</f>
        <v>x</v>
      </c>
      <c r="I19" s="110" t="str">
        <f>IF('Number of monitors'!I19&gt;0,"x","")</f>
        <v>x</v>
      </c>
      <c r="J19" s="110" t="str">
        <f>IF('Number of monitors'!J19&gt;0,"x","")</f>
        <v>x</v>
      </c>
      <c r="K19" s="110" t="str">
        <f>IF('Number of monitors'!K19&gt;0,"x","")</f>
        <v>x</v>
      </c>
      <c r="L19" s="53" t="s">
        <v>22</v>
      </c>
    </row>
    <row r="20" spans="2:13" x14ac:dyDescent="0.25">
      <c r="B20" s="63"/>
      <c r="C20" s="30" t="s">
        <v>8</v>
      </c>
      <c r="D20" s="48" t="str">
        <f>IF('Number of monitors'!D20&gt;0,"x","")</f>
        <v>x</v>
      </c>
      <c r="E20" s="59" t="str">
        <f>IF('Number of monitors'!E20&gt;0,"x","")</f>
        <v>x</v>
      </c>
      <c r="F20" s="45" t="str">
        <f>IF('Number of monitors'!F20&gt;0,"x","")</f>
        <v>x</v>
      </c>
      <c r="G20" s="76" t="str">
        <f>IF('Number of monitors'!G20&gt;0,"x","")</f>
        <v>x</v>
      </c>
      <c r="H20" s="108" t="str">
        <f>IF('Number of monitors'!H20&gt;0,"x","")</f>
        <v/>
      </c>
      <c r="I20" s="52" t="str">
        <f>IF('Number of monitors'!I20&gt;0,"x","")</f>
        <v>x</v>
      </c>
      <c r="J20" s="52" t="str">
        <f>IF('Number of monitors'!J20&gt;0,"x","")</f>
        <v>x</v>
      </c>
      <c r="K20" s="52" t="str">
        <f>IF('Number of monitors'!K20&gt;0,"x","")</f>
        <v>x</v>
      </c>
      <c r="L20" s="52" t="s">
        <v>22</v>
      </c>
      <c r="M20" s="4"/>
    </row>
    <row r="21" spans="2:13" x14ac:dyDescent="0.25">
      <c r="B21" s="61">
        <v>2007</v>
      </c>
      <c r="C21" s="24" t="s">
        <v>9</v>
      </c>
      <c r="D21" s="46" t="str">
        <f>IF('Number of monitors'!D21&gt;0,"x","")</f>
        <v/>
      </c>
      <c r="E21" s="57" t="str">
        <f>IF('Number of monitors'!E21&gt;0,"x","")</f>
        <v>x</v>
      </c>
      <c r="F21" s="43" t="str">
        <f>IF('Number of monitors'!F21&gt;0,"x","")</f>
        <v>x</v>
      </c>
      <c r="G21" s="90" t="str">
        <f>IF('Number of monitors'!G21&gt;0,"x","")</f>
        <v>x</v>
      </c>
      <c r="H21" s="106" t="str">
        <f>IF('Number of monitors'!H21&gt;0,"x","")</f>
        <v/>
      </c>
      <c r="I21" s="49" t="str">
        <f>IF('Number of monitors'!I21&gt;0,"x","")</f>
        <v/>
      </c>
      <c r="J21" s="49" t="str">
        <f>IF('Number of monitors'!J21&gt;0,"x","")</f>
        <v>x</v>
      </c>
      <c r="K21" s="49" t="str">
        <f>IF('Number of monitors'!K21&gt;0,"x","")</f>
        <v/>
      </c>
      <c r="L21" s="24" t="s">
        <v>3</v>
      </c>
    </row>
    <row r="22" spans="2:13" x14ac:dyDescent="0.25">
      <c r="B22" s="62"/>
      <c r="C22" s="28" t="s">
        <v>10</v>
      </c>
      <c r="D22" s="47" t="str">
        <f>IF('Number of monitors'!D22&gt;0,"x","")</f>
        <v/>
      </c>
      <c r="E22" s="58" t="str">
        <f>IF('Number of monitors'!E22&gt;0,"x","")</f>
        <v>x</v>
      </c>
      <c r="F22" s="44" t="str">
        <f>IF('Number of monitors'!F22&gt;0,"x","")</f>
        <v>x</v>
      </c>
      <c r="G22" s="91" t="str">
        <f>IF('Number of monitors'!G22&gt;0,"x","")</f>
        <v>x</v>
      </c>
      <c r="H22" s="107" t="str">
        <f>IF('Number of monitors'!H22&gt;0,"x","")</f>
        <v/>
      </c>
      <c r="I22" s="50" t="str">
        <f>IF('Number of monitors'!I22&gt;0,"x","")</f>
        <v/>
      </c>
      <c r="J22" s="50" t="str">
        <f>IF('Number of monitors'!J22&gt;0,"x","")</f>
        <v>x</v>
      </c>
      <c r="K22" s="50" t="str">
        <f>IF('Number of monitors'!K22&gt;0,"x","")</f>
        <v/>
      </c>
      <c r="L22" s="25" t="s">
        <v>3</v>
      </c>
    </row>
    <row r="23" spans="2:13" x14ac:dyDescent="0.25">
      <c r="B23" s="62"/>
      <c r="C23" s="25" t="s">
        <v>11</v>
      </c>
      <c r="D23" s="47" t="str">
        <f>IF('Number of monitors'!D23&gt;0,"x","")</f>
        <v>x</v>
      </c>
      <c r="E23" s="58" t="str">
        <f>IF('Number of monitors'!E23&gt;0,"x","")</f>
        <v>x</v>
      </c>
      <c r="F23" s="44" t="str">
        <f>IF('Number of monitors'!F23&gt;0,"x","")</f>
        <v>x</v>
      </c>
      <c r="G23" s="91" t="str">
        <f>IF('Number of monitors'!G23&gt;0,"x","")</f>
        <v>x</v>
      </c>
      <c r="H23" s="107" t="str">
        <f>IF('Number of monitors'!H23&gt;0,"x","")</f>
        <v/>
      </c>
      <c r="I23" s="50" t="str">
        <f>IF('Number of monitors'!I23&gt;0,"x","")</f>
        <v/>
      </c>
      <c r="J23" s="50" t="str">
        <f>IF('Number of monitors'!J23&gt;0,"x","")</f>
        <v>x</v>
      </c>
      <c r="K23" s="50" t="str">
        <f>IF('Number of monitors'!K23&gt;0,"x","")</f>
        <v/>
      </c>
      <c r="L23" s="25" t="s">
        <v>3</v>
      </c>
    </row>
    <row r="24" spans="2:13" x14ac:dyDescent="0.25">
      <c r="B24" s="62"/>
      <c r="C24" s="25" t="s">
        <v>12</v>
      </c>
      <c r="D24" s="47" t="str">
        <f>IF('Number of monitors'!D24&gt;0,"x","")</f>
        <v>x</v>
      </c>
      <c r="E24" s="58" t="str">
        <f>IF('Number of monitors'!E24&gt;0,"x","")</f>
        <v>x</v>
      </c>
      <c r="F24" s="44" t="str">
        <f>IF('Number of monitors'!F24&gt;0,"x","")</f>
        <v>x</v>
      </c>
      <c r="G24" s="91" t="str">
        <f>IF('Number of monitors'!G24&gt;0,"x","")</f>
        <v>x</v>
      </c>
      <c r="H24" s="107" t="str">
        <f>IF('Number of monitors'!H24&gt;0,"x","")</f>
        <v>x</v>
      </c>
      <c r="I24" s="50" t="str">
        <f>IF('Number of monitors'!I24&gt;0,"x","")</f>
        <v/>
      </c>
      <c r="J24" s="50" t="str">
        <f>IF('Number of monitors'!J24&gt;0,"x","")</f>
        <v>x</v>
      </c>
      <c r="K24" s="50" t="str">
        <f>IF('Number of monitors'!K24&gt;0,"x","")</f>
        <v/>
      </c>
      <c r="L24" s="25" t="s">
        <v>3</v>
      </c>
    </row>
    <row r="25" spans="2:13" x14ac:dyDescent="0.25">
      <c r="B25" s="62"/>
      <c r="C25" s="25" t="s">
        <v>13</v>
      </c>
      <c r="D25" s="47" t="str">
        <f>IF('Number of monitors'!D25&gt;0,"x","")</f>
        <v/>
      </c>
      <c r="E25" s="58" t="str">
        <f>IF('Number of monitors'!E25&gt;0,"x","")</f>
        <v>x</v>
      </c>
      <c r="F25" s="44" t="str">
        <f>IF('Number of monitors'!F25&gt;0,"x","")</f>
        <v>x</v>
      </c>
      <c r="G25" s="91" t="str">
        <f>IF('Number of monitors'!G25&gt;0,"x","")</f>
        <v>x</v>
      </c>
      <c r="H25" s="107" t="str">
        <f>IF('Number of monitors'!H25&gt;0,"x","")</f>
        <v>x</v>
      </c>
      <c r="I25" s="50" t="str">
        <f>IF('Number of monitors'!I25&gt;0,"x","")</f>
        <v/>
      </c>
      <c r="J25" s="50" t="str">
        <f>IF('Number of monitors'!J25&gt;0,"x","")</f>
        <v>x</v>
      </c>
      <c r="K25" s="50" t="str">
        <f>IF('Number of monitors'!K25&gt;0,"x","")</f>
        <v/>
      </c>
      <c r="L25" s="25" t="s">
        <v>3</v>
      </c>
    </row>
    <row r="26" spans="2:13" x14ac:dyDescent="0.25">
      <c r="B26" s="62"/>
      <c r="C26" s="26" t="s">
        <v>14</v>
      </c>
      <c r="D26" s="48" t="str">
        <f>IF('Number of monitors'!D26&gt;0,"x","")</f>
        <v/>
      </c>
      <c r="E26" s="59" t="str">
        <f>IF('Number of monitors'!E26&gt;0,"x","")</f>
        <v>x</v>
      </c>
      <c r="F26" s="45" t="str">
        <f>IF('Number of monitors'!F26&gt;0,"x","")</f>
        <v>x</v>
      </c>
      <c r="G26" s="92" t="str">
        <f>IF('Number of monitors'!G26&gt;0,"x","")</f>
        <v>x</v>
      </c>
      <c r="H26" s="108" t="str">
        <f>IF('Number of monitors'!H26&gt;0,"x","")</f>
        <v>x</v>
      </c>
      <c r="I26" s="51" t="str">
        <f>IF('Number of monitors'!I26&gt;0,"x","")</f>
        <v/>
      </c>
      <c r="J26" s="51" t="str">
        <f>IF('Number of monitors'!J26&gt;0,"x","")</f>
        <v>x</v>
      </c>
      <c r="K26" s="51" t="str">
        <f>IF('Number of monitors'!K26&gt;0,"x","")</f>
        <v/>
      </c>
      <c r="L26" s="26" t="s">
        <v>3</v>
      </c>
      <c r="M26" s="3"/>
    </row>
    <row r="27" spans="2:13" x14ac:dyDescent="0.25">
      <c r="B27" s="62"/>
      <c r="C27" s="29" t="s">
        <v>7</v>
      </c>
      <c r="D27" s="48" t="str">
        <f>IF('Number of monitors'!D27&gt;0,"x","")</f>
        <v>x</v>
      </c>
      <c r="E27" s="59" t="str">
        <f>IF('Number of monitors'!E27&gt;0,"x","")</f>
        <v>x</v>
      </c>
      <c r="F27" s="45" t="str">
        <f>IF('Number of monitors'!F27&gt;0,"x","")</f>
        <v>x</v>
      </c>
      <c r="G27" s="92" t="str">
        <f>IF('Number of monitors'!G27&gt;0,"x","")</f>
        <v>x</v>
      </c>
      <c r="H27" s="109" t="str">
        <f>IF('Number of monitors'!H27&gt;0,"x","")</f>
        <v>x</v>
      </c>
      <c r="I27" s="110" t="str">
        <f>IF('Number of monitors'!I27&gt;0,"x","")</f>
        <v>x</v>
      </c>
      <c r="J27" s="110" t="str">
        <f>IF('Number of monitors'!J27&gt;0,"x","")</f>
        <v>x</v>
      </c>
      <c r="K27" s="110" t="str">
        <f>IF('Number of monitors'!K27&gt;0,"x","")</f>
        <v>x</v>
      </c>
      <c r="L27" s="53" t="s">
        <v>22</v>
      </c>
    </row>
    <row r="28" spans="2:13" x14ac:dyDescent="0.25">
      <c r="B28" s="63"/>
      <c r="C28" s="30" t="s">
        <v>8</v>
      </c>
      <c r="D28" s="48" t="str">
        <f>IF('Number of monitors'!D28&gt;0,"x","")</f>
        <v>x</v>
      </c>
      <c r="E28" s="59" t="str">
        <f>IF('Number of monitors'!E28&gt;0,"x","")</f>
        <v>x</v>
      </c>
      <c r="F28" s="45" t="str">
        <f>IF('Number of monitors'!F28&gt;0,"x","")</f>
        <v>x</v>
      </c>
      <c r="G28" s="92" t="str">
        <f>IF('Number of monitors'!G28&gt;0,"x","")</f>
        <v>x</v>
      </c>
      <c r="H28" s="108" t="str">
        <f>IF('Number of monitors'!H28&gt;0,"x","")</f>
        <v/>
      </c>
      <c r="I28" s="52" t="str">
        <f>IF('Number of monitors'!I28&gt;0,"x","")</f>
        <v>x</v>
      </c>
      <c r="J28" s="52" t="str">
        <f>IF('Number of monitors'!J28&gt;0,"x","")</f>
        <v>x</v>
      </c>
      <c r="K28" s="52" t="str">
        <f>IF('Number of monitors'!K28&gt;0,"x","")</f>
        <v>x</v>
      </c>
      <c r="L28" s="52" t="s">
        <v>22</v>
      </c>
    </row>
    <row r="29" spans="2:13" x14ac:dyDescent="0.25">
      <c r="B29" s="61">
        <v>2008</v>
      </c>
      <c r="C29" s="24" t="s">
        <v>9</v>
      </c>
      <c r="D29" s="46" t="str">
        <f>IF('Number of monitors'!D29&gt;0,"x","")</f>
        <v/>
      </c>
      <c r="E29" s="57" t="str">
        <f>IF('Number of monitors'!E29&gt;0,"x","")</f>
        <v>x</v>
      </c>
      <c r="F29" s="43" t="str">
        <f>IF('Number of monitors'!F29&gt;0,"x","")</f>
        <v>x</v>
      </c>
      <c r="G29" s="75" t="str">
        <f>IF('Number of monitors'!G29&gt;0,"x","")</f>
        <v>x</v>
      </c>
      <c r="H29" s="106" t="str">
        <f>IF('Number of monitors'!H29&gt;0,"x","")</f>
        <v/>
      </c>
      <c r="I29" s="49" t="str">
        <f>IF('Number of monitors'!I29&gt;0,"x","")</f>
        <v/>
      </c>
      <c r="J29" s="49" t="str">
        <f>IF('Number of monitors'!J29&gt;0,"x","")</f>
        <v>x</v>
      </c>
      <c r="K29" s="49" t="str">
        <f>IF('Number of monitors'!K29&gt;0,"x","")</f>
        <v/>
      </c>
      <c r="L29" s="24" t="s">
        <v>3</v>
      </c>
    </row>
    <row r="30" spans="2:13" x14ac:dyDescent="0.25">
      <c r="B30" s="62"/>
      <c r="C30" s="28" t="s">
        <v>10</v>
      </c>
      <c r="D30" s="47" t="str">
        <f>IF('Number of monitors'!D30&gt;0,"x","")</f>
        <v/>
      </c>
      <c r="E30" s="58" t="str">
        <f>IF('Number of monitors'!E30&gt;0,"x","")</f>
        <v>x</v>
      </c>
      <c r="F30" s="44" t="str">
        <f>IF('Number of monitors'!F30&gt;0,"x","")</f>
        <v>x</v>
      </c>
      <c r="G30" s="28" t="str">
        <f>IF('Number of monitors'!G30&gt;0,"x","")</f>
        <v/>
      </c>
      <c r="H30" s="107" t="str">
        <f>IF('Number of monitors'!H30&gt;0,"x","")</f>
        <v/>
      </c>
      <c r="I30" s="50" t="str">
        <f>IF('Number of monitors'!I30&gt;0,"x","")</f>
        <v/>
      </c>
      <c r="J30" s="50" t="str">
        <f>IF('Number of monitors'!J30&gt;0,"x","")</f>
        <v>x</v>
      </c>
      <c r="K30" s="50" t="str">
        <f>IF('Number of monitors'!K30&gt;0,"x","")</f>
        <v/>
      </c>
      <c r="L30" s="25" t="s">
        <v>3</v>
      </c>
    </row>
    <row r="31" spans="2:13" x14ac:dyDescent="0.25">
      <c r="B31" s="62"/>
      <c r="C31" s="25" t="s">
        <v>11</v>
      </c>
      <c r="D31" s="47" t="str">
        <f>IF('Number of monitors'!D31&gt;0,"x","")</f>
        <v/>
      </c>
      <c r="E31" s="58" t="str">
        <f>IF('Number of monitors'!E31&gt;0,"x","")</f>
        <v>x</v>
      </c>
      <c r="F31" s="44" t="str">
        <f>IF('Number of monitors'!F31&gt;0,"x","")</f>
        <v>x</v>
      </c>
      <c r="G31" s="28" t="str">
        <f>IF('Number of monitors'!G31&gt;0,"x","")</f>
        <v>x</v>
      </c>
      <c r="H31" s="107" t="str">
        <f>IF('Number of monitors'!H31&gt;0,"x","")</f>
        <v/>
      </c>
      <c r="I31" s="50" t="str">
        <f>IF('Number of monitors'!I31&gt;0,"x","")</f>
        <v/>
      </c>
      <c r="J31" s="50" t="str">
        <f>IF('Number of monitors'!J31&gt;0,"x","")</f>
        <v>x</v>
      </c>
      <c r="K31" s="50" t="str">
        <f>IF('Number of monitors'!K31&gt;0,"x","")</f>
        <v/>
      </c>
      <c r="L31" s="25" t="s">
        <v>3</v>
      </c>
    </row>
    <row r="32" spans="2:13" x14ac:dyDescent="0.25">
      <c r="B32" s="62"/>
      <c r="C32" s="25" t="s">
        <v>12</v>
      </c>
      <c r="D32" s="47" t="str">
        <f>IF('Number of monitors'!D32&gt;0,"x","")</f>
        <v>x</v>
      </c>
      <c r="E32" s="58" t="str">
        <f>IF('Number of monitors'!E32&gt;0,"x","")</f>
        <v>x</v>
      </c>
      <c r="F32" s="44" t="str">
        <f>IF('Number of monitors'!F32&gt;0,"x","")</f>
        <v>x</v>
      </c>
      <c r="G32" s="28" t="str">
        <f>IF('Number of monitors'!G32&gt;0,"x","")</f>
        <v>x</v>
      </c>
      <c r="H32" s="107" t="str">
        <f>IF('Number of monitors'!H32&gt;0,"x","")</f>
        <v>x</v>
      </c>
      <c r="I32" s="50" t="str">
        <f>IF('Number of monitors'!I32&gt;0,"x","")</f>
        <v/>
      </c>
      <c r="J32" s="50" t="str">
        <f>IF('Number of monitors'!J32&gt;0,"x","")</f>
        <v>x</v>
      </c>
      <c r="K32" s="50" t="str">
        <f>IF('Number of monitors'!K32&gt;0,"x","")</f>
        <v/>
      </c>
      <c r="L32" s="25" t="s">
        <v>3</v>
      </c>
    </row>
    <row r="33" spans="2:12" x14ac:dyDescent="0.25">
      <c r="B33" s="62"/>
      <c r="C33" s="25" t="s">
        <v>13</v>
      </c>
      <c r="D33" s="47" t="str">
        <f>IF('Number of monitors'!D33&gt;0,"x","")</f>
        <v>x</v>
      </c>
      <c r="E33" s="58" t="str">
        <f>IF('Number of monitors'!E33&gt;0,"x","")</f>
        <v>x</v>
      </c>
      <c r="F33" s="44" t="str">
        <f>IF('Number of monitors'!F33&gt;0,"x","")</f>
        <v>x</v>
      </c>
      <c r="G33" s="28" t="str">
        <f>IF('Number of monitors'!G33&gt;0,"x","")</f>
        <v>x</v>
      </c>
      <c r="H33" s="107" t="str">
        <f>IF('Number of monitors'!H33&gt;0,"x","")</f>
        <v>x</v>
      </c>
      <c r="I33" s="50" t="str">
        <f>IF('Number of monitors'!I33&gt;0,"x","")</f>
        <v/>
      </c>
      <c r="J33" s="50" t="str">
        <f>IF('Number of monitors'!J33&gt;0,"x","")</f>
        <v>x</v>
      </c>
      <c r="K33" s="50" t="str">
        <f>IF('Number of monitors'!K33&gt;0,"x","")</f>
        <v/>
      </c>
      <c r="L33" s="25" t="s">
        <v>3</v>
      </c>
    </row>
    <row r="34" spans="2:12" x14ac:dyDescent="0.25">
      <c r="B34" s="62"/>
      <c r="C34" s="26" t="s">
        <v>14</v>
      </c>
      <c r="D34" s="48" t="str">
        <f>IF('Number of monitors'!D34&gt;0,"x","")</f>
        <v/>
      </c>
      <c r="E34" s="59" t="str">
        <f>IF('Number of monitors'!E34&gt;0,"x","")</f>
        <v>x</v>
      </c>
      <c r="F34" s="45" t="str">
        <f>IF('Number of monitors'!F34&gt;0,"x","")</f>
        <v>x</v>
      </c>
      <c r="G34" s="76" t="str">
        <f>IF('Number of monitors'!G34&gt;0,"x","")</f>
        <v>x</v>
      </c>
      <c r="H34" s="108" t="str">
        <f>IF('Number of monitors'!H34&gt;0,"x","")</f>
        <v>x</v>
      </c>
      <c r="I34" s="51" t="str">
        <f>IF('Number of monitors'!I34&gt;0,"x","")</f>
        <v/>
      </c>
      <c r="J34" s="51" t="str">
        <f>IF('Number of monitors'!J34&gt;0,"x","")</f>
        <v>x</v>
      </c>
      <c r="K34" s="51" t="str">
        <f>IF('Number of monitors'!K34&gt;0,"x","")</f>
        <v/>
      </c>
      <c r="L34" s="26" t="s">
        <v>3</v>
      </c>
    </row>
    <row r="35" spans="2:12" x14ac:dyDescent="0.25">
      <c r="B35" s="62"/>
      <c r="C35" s="29" t="s">
        <v>7</v>
      </c>
      <c r="D35" s="48" t="str">
        <f>IF('Number of monitors'!D35&gt;0,"x","")</f>
        <v>x</v>
      </c>
      <c r="E35" s="59" t="str">
        <f>IF('Number of monitors'!E35&gt;0,"x","")</f>
        <v>x</v>
      </c>
      <c r="F35" s="45" t="str">
        <f>IF('Number of monitors'!F35&gt;0,"x","")</f>
        <v>x</v>
      </c>
      <c r="G35" s="76" t="str">
        <f>IF('Number of monitors'!G35&gt;0,"x","")</f>
        <v>x</v>
      </c>
      <c r="H35" s="109" t="str">
        <f>IF('Number of monitors'!H35&gt;0,"x","")</f>
        <v>x</v>
      </c>
      <c r="I35" s="110" t="str">
        <f>IF('Number of monitors'!I35&gt;0,"x","")</f>
        <v>x</v>
      </c>
      <c r="J35" s="110" t="str">
        <f>IF('Number of monitors'!J35&gt;0,"x","")</f>
        <v>x</v>
      </c>
      <c r="K35" s="110" t="str">
        <f>IF('Number of monitors'!K35&gt;0,"x","")</f>
        <v>x</v>
      </c>
      <c r="L35" s="53" t="s">
        <v>22</v>
      </c>
    </row>
    <row r="36" spans="2:12" x14ac:dyDescent="0.25">
      <c r="B36" s="63"/>
      <c r="C36" s="30" t="s">
        <v>8</v>
      </c>
      <c r="D36" s="48" t="str">
        <f>IF('Number of monitors'!D36&gt;0,"x","")</f>
        <v>x</v>
      </c>
      <c r="E36" s="59" t="str">
        <f>IF('Number of monitors'!E36&gt;0,"x","")</f>
        <v>x</v>
      </c>
      <c r="F36" s="45" t="str">
        <f>IF('Number of monitors'!F36&gt;0,"x","")</f>
        <v>x</v>
      </c>
      <c r="G36" s="76" t="str">
        <f>IF('Number of monitors'!G36&gt;0,"x","")</f>
        <v>x</v>
      </c>
      <c r="H36" s="108" t="str">
        <f>IF('Number of monitors'!H36&gt;0,"x","")</f>
        <v/>
      </c>
      <c r="I36" s="52" t="str">
        <f>IF('Number of monitors'!I36&gt;0,"x","")</f>
        <v>x</v>
      </c>
      <c r="J36" s="52" t="str">
        <f>IF('Number of monitors'!J36&gt;0,"x","")</f>
        <v>x</v>
      </c>
      <c r="K36" s="52" t="str">
        <f>IF('Number of monitors'!K36&gt;0,"x","")</f>
        <v>x</v>
      </c>
      <c r="L36" s="52" t="s">
        <v>22</v>
      </c>
    </row>
    <row r="37" spans="2:12" x14ac:dyDescent="0.25">
      <c r="B37" s="61">
        <v>2009</v>
      </c>
      <c r="C37" s="24" t="s">
        <v>9</v>
      </c>
      <c r="D37" s="46" t="str">
        <f>IF('Number of monitors'!D37&gt;0,"x","")</f>
        <v/>
      </c>
      <c r="E37" s="57" t="str">
        <f>IF('Number of monitors'!E37&gt;0,"x","")</f>
        <v>x</v>
      </c>
      <c r="F37" s="43" t="str">
        <f>IF('Number of monitors'!F37&gt;0,"x","")</f>
        <v>x</v>
      </c>
      <c r="G37" s="75" t="str">
        <f>IF('Number of monitors'!G37&gt;0,"x","")</f>
        <v>x</v>
      </c>
      <c r="H37" s="106" t="str">
        <f>IF('Number of monitors'!H37&gt;0,"x","")</f>
        <v/>
      </c>
      <c r="I37" s="49" t="str">
        <f>IF('Number of monitors'!I37&gt;0,"x","")</f>
        <v/>
      </c>
      <c r="J37" s="49" t="str">
        <f>IF('Number of monitors'!J37&gt;0,"x","")</f>
        <v>x</v>
      </c>
      <c r="K37" s="49" t="str">
        <f>IF('Number of monitors'!K37&gt;0,"x","")</f>
        <v/>
      </c>
      <c r="L37" s="24" t="s">
        <v>3</v>
      </c>
    </row>
    <row r="38" spans="2:12" x14ac:dyDescent="0.25">
      <c r="B38" s="62"/>
      <c r="C38" s="28" t="s">
        <v>10</v>
      </c>
      <c r="D38" s="47" t="str">
        <f>IF('Number of monitors'!D38&gt;0,"x","")</f>
        <v/>
      </c>
      <c r="E38" s="58" t="str">
        <f>IF('Number of monitors'!E38&gt;0,"x","")</f>
        <v>x</v>
      </c>
      <c r="F38" s="44" t="str">
        <f>IF('Number of monitors'!F38&gt;0,"x","")</f>
        <v>x</v>
      </c>
      <c r="G38" s="28" t="str">
        <f>IF('Number of monitors'!G38&gt;0,"x","")</f>
        <v/>
      </c>
      <c r="H38" s="107" t="str">
        <f>IF('Number of monitors'!H38&gt;0,"x","")</f>
        <v/>
      </c>
      <c r="I38" s="50" t="str">
        <f>IF('Number of monitors'!I38&gt;0,"x","")</f>
        <v/>
      </c>
      <c r="J38" s="50" t="str">
        <f>IF('Number of monitors'!J38&gt;0,"x","")</f>
        <v>x</v>
      </c>
      <c r="K38" s="50" t="str">
        <f>IF('Number of monitors'!K38&gt;0,"x","")</f>
        <v/>
      </c>
      <c r="L38" s="25" t="s">
        <v>3</v>
      </c>
    </row>
    <row r="39" spans="2:12" x14ac:dyDescent="0.25">
      <c r="B39" s="62"/>
      <c r="C39" s="25" t="s">
        <v>11</v>
      </c>
      <c r="D39" s="47" t="str">
        <f>IF('Number of monitors'!D39&gt;0,"x","")</f>
        <v>x</v>
      </c>
      <c r="E39" s="58" t="str">
        <f>IF('Number of monitors'!E39&gt;0,"x","")</f>
        <v>x</v>
      </c>
      <c r="F39" s="44" t="str">
        <f>IF('Number of monitors'!F39&gt;0,"x","")</f>
        <v>x</v>
      </c>
      <c r="G39" s="28" t="str">
        <f>IF('Number of monitors'!G39&gt;0,"x","")</f>
        <v>x</v>
      </c>
      <c r="H39" s="107" t="str">
        <f>IF('Number of monitors'!H39&gt;0,"x","")</f>
        <v/>
      </c>
      <c r="I39" s="50" t="str">
        <f>IF('Number of monitors'!I39&gt;0,"x","")</f>
        <v/>
      </c>
      <c r="J39" s="50" t="str">
        <f>IF('Number of monitors'!J39&gt;0,"x","")</f>
        <v>x</v>
      </c>
      <c r="K39" s="50" t="str">
        <f>IF('Number of monitors'!K39&gt;0,"x","")</f>
        <v/>
      </c>
      <c r="L39" s="25" t="s">
        <v>3</v>
      </c>
    </row>
    <row r="40" spans="2:12" x14ac:dyDescent="0.25">
      <c r="B40" s="62"/>
      <c r="C40" s="25" t="s">
        <v>12</v>
      </c>
      <c r="D40" s="47" t="str">
        <f>IF('Number of monitors'!D40&gt;0,"x","")</f>
        <v>x</v>
      </c>
      <c r="E40" s="58" t="str">
        <f>IF('Number of monitors'!E40&gt;0,"x","")</f>
        <v>x</v>
      </c>
      <c r="F40" s="44" t="str">
        <f>IF('Number of monitors'!F40&gt;0,"x","")</f>
        <v>x</v>
      </c>
      <c r="G40" s="28" t="str">
        <f>IF('Number of monitors'!G40&gt;0,"x","")</f>
        <v>x</v>
      </c>
      <c r="H40" s="107" t="str">
        <f>IF('Number of monitors'!H40&gt;0,"x","")</f>
        <v>x</v>
      </c>
      <c r="I40" s="50" t="str">
        <f>IF('Number of monitors'!I40&gt;0,"x","")</f>
        <v/>
      </c>
      <c r="J40" s="50" t="str">
        <f>IF('Number of monitors'!J40&gt;0,"x","")</f>
        <v>x</v>
      </c>
      <c r="K40" s="50" t="str">
        <f>IF('Number of monitors'!K40&gt;0,"x","")</f>
        <v/>
      </c>
      <c r="L40" s="25" t="s">
        <v>3</v>
      </c>
    </row>
    <row r="41" spans="2:12" x14ac:dyDescent="0.25">
      <c r="B41" s="62"/>
      <c r="C41" s="25" t="s">
        <v>13</v>
      </c>
      <c r="D41" s="47" t="str">
        <f>IF('Number of monitors'!D41&gt;0,"x","")</f>
        <v>x</v>
      </c>
      <c r="E41" s="58" t="str">
        <f>IF('Number of monitors'!E41&gt;0,"x","")</f>
        <v>x</v>
      </c>
      <c r="F41" s="44" t="str">
        <f>IF('Number of monitors'!F41&gt;0,"x","")</f>
        <v>x</v>
      </c>
      <c r="G41" s="28" t="str">
        <f>IF('Number of monitors'!G41&gt;0,"x","")</f>
        <v>x</v>
      </c>
      <c r="H41" s="107" t="str">
        <f>IF('Number of monitors'!H41&gt;0,"x","")</f>
        <v>x</v>
      </c>
      <c r="I41" s="50" t="str">
        <f>IF('Number of monitors'!I41&gt;0,"x","")</f>
        <v/>
      </c>
      <c r="J41" s="50" t="str">
        <f>IF('Number of monitors'!J41&gt;0,"x","")</f>
        <v>x</v>
      </c>
      <c r="K41" s="50" t="str">
        <f>IF('Number of monitors'!K41&gt;0,"x","")</f>
        <v/>
      </c>
      <c r="L41" s="25" t="s">
        <v>3</v>
      </c>
    </row>
    <row r="42" spans="2:12" x14ac:dyDescent="0.25">
      <c r="B42" s="62"/>
      <c r="C42" s="26" t="s">
        <v>14</v>
      </c>
      <c r="D42" s="48" t="str">
        <f>IF('Number of monitors'!D42&gt;0,"x","")</f>
        <v/>
      </c>
      <c r="E42" s="59" t="str">
        <f>IF('Number of monitors'!E42&gt;0,"x","")</f>
        <v>x</v>
      </c>
      <c r="F42" s="45" t="str">
        <f>IF('Number of monitors'!F42&gt;0,"x","")</f>
        <v>x</v>
      </c>
      <c r="G42" s="76" t="str">
        <f>IF('Number of monitors'!G42&gt;0,"x","")</f>
        <v>x</v>
      </c>
      <c r="H42" s="108" t="str">
        <f>IF('Number of monitors'!H42&gt;0,"x","")</f>
        <v>x</v>
      </c>
      <c r="I42" s="51" t="str">
        <f>IF('Number of monitors'!I42&gt;0,"x","")</f>
        <v/>
      </c>
      <c r="J42" s="51" t="str">
        <f>IF('Number of monitors'!J42&gt;0,"x","")</f>
        <v>x</v>
      </c>
      <c r="K42" s="51" t="str">
        <f>IF('Number of monitors'!K42&gt;0,"x","")</f>
        <v/>
      </c>
      <c r="L42" s="26" t="s">
        <v>3</v>
      </c>
    </row>
    <row r="43" spans="2:12" x14ac:dyDescent="0.25">
      <c r="B43" s="62"/>
      <c r="C43" s="29" t="s">
        <v>7</v>
      </c>
      <c r="D43" s="48" t="str">
        <f>IF('Number of monitors'!D43&gt;0,"x","")</f>
        <v>x</v>
      </c>
      <c r="E43" s="59" t="str">
        <f>IF('Number of monitors'!E43&gt;0,"x","")</f>
        <v>x</v>
      </c>
      <c r="F43" s="45" t="str">
        <f>IF('Number of monitors'!F43&gt;0,"x","")</f>
        <v>x</v>
      </c>
      <c r="G43" s="76" t="str">
        <f>IF('Number of monitors'!G43&gt;0,"x","")</f>
        <v>x</v>
      </c>
      <c r="H43" s="108" t="str">
        <f>IF('Number of monitors'!H43&gt;0,"x","")</f>
        <v/>
      </c>
      <c r="I43" s="110" t="str">
        <f>IF('Number of monitors'!I43&gt;0,"x","")</f>
        <v>x</v>
      </c>
      <c r="J43" s="110" t="str">
        <f>IF('Number of monitors'!J43&gt;0,"x","")</f>
        <v>x</v>
      </c>
      <c r="K43" s="110" t="str">
        <f>IF('Number of monitors'!K43&gt;0,"x","")</f>
        <v>x</v>
      </c>
      <c r="L43" s="53" t="s">
        <v>22</v>
      </c>
    </row>
    <row r="44" spans="2:12" x14ac:dyDescent="0.25">
      <c r="B44" s="63"/>
      <c r="C44" s="30" t="s">
        <v>8</v>
      </c>
      <c r="D44" s="48" t="str">
        <f>IF('Number of monitors'!D44&gt;0,"x","")</f>
        <v>x</v>
      </c>
      <c r="E44" s="59" t="str">
        <f>IF('Number of monitors'!E44&gt;0,"x","")</f>
        <v>x</v>
      </c>
      <c r="F44" s="45" t="str">
        <f>IF('Number of monitors'!F44&gt;0,"x","")</f>
        <v>x</v>
      </c>
      <c r="G44" s="76" t="str">
        <f>IF('Number of monitors'!G44&gt;0,"x","")</f>
        <v>x</v>
      </c>
      <c r="H44" s="108" t="str">
        <f>IF('Number of monitors'!H44&gt;0,"x","")</f>
        <v/>
      </c>
      <c r="I44" s="52" t="str">
        <f>IF('Number of monitors'!I44&gt;0,"x","")</f>
        <v>x</v>
      </c>
      <c r="J44" s="77" t="str">
        <f>IF('Number of monitors'!J44&gt;0,"x","")</f>
        <v/>
      </c>
      <c r="K44" s="78" t="str">
        <f>IF('Number of monitors'!K44&gt;0,"x","")</f>
        <v/>
      </c>
      <c r="L44" s="52" t="s">
        <v>22</v>
      </c>
    </row>
    <row r="45" spans="2:12" x14ac:dyDescent="0.25">
      <c r="B45" s="61">
        <v>2010</v>
      </c>
      <c r="C45" s="24" t="s">
        <v>9</v>
      </c>
      <c r="D45" s="46" t="str">
        <f>IF('Number of monitors'!D45&gt;0,"x","")</f>
        <v/>
      </c>
      <c r="E45" s="57" t="str">
        <f>IF('Number of monitors'!E45&gt;0,"x","")</f>
        <v>x</v>
      </c>
      <c r="F45" s="43" t="str">
        <f>IF('Number of monitors'!F45&gt;0,"x","")</f>
        <v>x</v>
      </c>
      <c r="G45" s="75" t="str">
        <f>IF('Number of monitors'!G45&gt;0,"x","")</f>
        <v>x</v>
      </c>
      <c r="H45" s="106" t="str">
        <f>IF('Number of monitors'!H45&gt;0,"x","")</f>
        <v/>
      </c>
      <c r="I45" s="116" t="str">
        <f>IF('Number of monitors'!I45&gt;0,"x","")</f>
        <v>x</v>
      </c>
      <c r="J45" s="124" t="str">
        <f>IF('Number of monitors'!J45&gt;0,"x","")</f>
        <v>x</v>
      </c>
      <c r="K45" s="49" t="str">
        <f>IF('Number of monitors'!K45&gt;0,"x","")</f>
        <v/>
      </c>
      <c r="L45" s="24" t="s">
        <v>3</v>
      </c>
    </row>
    <row r="46" spans="2:12" x14ac:dyDescent="0.25">
      <c r="B46" s="62"/>
      <c r="C46" s="28" t="s">
        <v>10</v>
      </c>
      <c r="D46" s="47" t="str">
        <f>IF('Number of monitors'!D46&gt;0,"x","")</f>
        <v/>
      </c>
      <c r="E46" s="58" t="str">
        <f>IF('Number of monitors'!E46&gt;0,"x","")</f>
        <v>x</v>
      </c>
      <c r="F46" s="44" t="str">
        <f>IF('Number of monitors'!F46&gt;0,"x","")</f>
        <v>x</v>
      </c>
      <c r="G46" s="28" t="str">
        <f>IF('Number of monitors'!G46&gt;0,"x","")</f>
        <v/>
      </c>
      <c r="H46" s="107" t="str">
        <f>IF('Number of monitors'!H46&gt;0,"x","")</f>
        <v/>
      </c>
      <c r="I46" s="117" t="str">
        <f>IF('Number of monitors'!I46&gt;0,"x","")</f>
        <v>x</v>
      </c>
      <c r="J46" s="125" t="str">
        <f>IF('Number of monitors'!J46&gt;0,"x","")</f>
        <v>x</v>
      </c>
      <c r="K46" s="50" t="str">
        <f>IF('Number of monitors'!K46&gt;0,"x","")</f>
        <v/>
      </c>
      <c r="L46" s="25" t="s">
        <v>3</v>
      </c>
    </row>
    <row r="47" spans="2:12" x14ac:dyDescent="0.25">
      <c r="B47" s="62"/>
      <c r="C47" s="25" t="s">
        <v>11</v>
      </c>
      <c r="D47" s="47" t="str">
        <f>IF('Number of monitors'!D47&gt;0,"x","")</f>
        <v>x</v>
      </c>
      <c r="E47" s="58" t="str">
        <f>IF('Number of monitors'!E47&gt;0,"x","")</f>
        <v>x</v>
      </c>
      <c r="F47" s="44" t="str">
        <f>IF('Number of monitors'!F47&gt;0,"x","")</f>
        <v>x</v>
      </c>
      <c r="G47" s="28" t="str">
        <f>IF('Number of monitors'!G47&gt;0,"x","")</f>
        <v>x</v>
      </c>
      <c r="H47" s="107" t="str">
        <f>IF('Number of monitors'!H47&gt;0,"x","")</f>
        <v/>
      </c>
      <c r="I47" s="117" t="str">
        <f>IF('Number of monitors'!I47&gt;0,"x","")</f>
        <v>x</v>
      </c>
      <c r="J47" s="125" t="str">
        <f>IF('Number of monitors'!J47&gt;0,"x","")</f>
        <v>x</v>
      </c>
      <c r="K47" s="50" t="str">
        <f>IF('Number of monitors'!K47&gt;0,"x","")</f>
        <v/>
      </c>
      <c r="L47" s="25" t="s">
        <v>3</v>
      </c>
    </row>
    <row r="48" spans="2:12" x14ac:dyDescent="0.25">
      <c r="B48" s="62"/>
      <c r="C48" s="25" t="s">
        <v>12</v>
      </c>
      <c r="D48" s="47" t="str">
        <f>IF('Number of monitors'!D48&gt;0,"x","")</f>
        <v>x</v>
      </c>
      <c r="E48" s="58" t="str">
        <f>IF('Number of monitors'!E48&gt;0,"x","")</f>
        <v>x</v>
      </c>
      <c r="F48" s="44" t="str">
        <f>IF('Number of monitors'!F48&gt;0,"x","")</f>
        <v>x</v>
      </c>
      <c r="G48" s="28" t="str">
        <f>IF('Number of monitors'!G48&gt;0,"x","")</f>
        <v>x</v>
      </c>
      <c r="H48" s="107" t="str">
        <f>IF('Number of monitors'!H48&gt;0,"x","")</f>
        <v>x</v>
      </c>
      <c r="I48" s="117" t="str">
        <f>IF('Number of monitors'!I48&gt;0,"x","")</f>
        <v/>
      </c>
      <c r="J48" s="125" t="str">
        <f>IF('Number of monitors'!J48&gt;0,"x","")</f>
        <v>x</v>
      </c>
      <c r="K48" s="50" t="str">
        <f>IF('Number of monitors'!K48&gt;0,"x","")</f>
        <v/>
      </c>
      <c r="L48" s="25" t="s">
        <v>3</v>
      </c>
    </row>
    <row r="49" spans="2:12" x14ac:dyDescent="0.25">
      <c r="B49" s="62"/>
      <c r="C49" s="25" t="s">
        <v>13</v>
      </c>
      <c r="D49" s="47" t="str">
        <f>IF('Number of monitors'!D49&gt;0,"x","")</f>
        <v>x</v>
      </c>
      <c r="E49" s="58" t="str">
        <f>IF('Number of monitors'!E49&gt;0,"x","")</f>
        <v>x</v>
      </c>
      <c r="F49" s="44" t="str">
        <f>IF('Number of monitors'!F49&gt;0,"x","")</f>
        <v>x</v>
      </c>
      <c r="G49" s="28" t="str">
        <f>IF('Number of monitors'!G49&gt;0,"x","")</f>
        <v>x</v>
      </c>
      <c r="H49" s="107" t="str">
        <f>IF('Number of monitors'!H49&gt;0,"x","")</f>
        <v>x</v>
      </c>
      <c r="I49" s="117" t="str">
        <f>IF('Number of monitors'!I49&gt;0,"x","")</f>
        <v>x</v>
      </c>
      <c r="J49" s="125" t="str">
        <f>IF('Number of monitors'!J49&gt;0,"x","")</f>
        <v>x</v>
      </c>
      <c r="K49" s="50" t="str">
        <f>IF('Number of monitors'!K49&gt;0,"x","")</f>
        <v/>
      </c>
      <c r="L49" s="25" t="s">
        <v>3</v>
      </c>
    </row>
    <row r="50" spans="2:12" x14ac:dyDescent="0.25">
      <c r="B50" s="62"/>
      <c r="C50" s="26" t="s">
        <v>14</v>
      </c>
      <c r="D50" s="48" t="str">
        <f>IF('Number of monitors'!D50&gt;0,"x","")</f>
        <v/>
      </c>
      <c r="E50" s="59" t="str">
        <f>IF('Number of monitors'!E50&gt;0,"x","")</f>
        <v>x</v>
      </c>
      <c r="F50" s="45" t="str">
        <f>IF('Number of monitors'!F50&gt;0,"x","")</f>
        <v>x</v>
      </c>
      <c r="G50" s="76" t="str">
        <f>IF('Number of monitors'!G50&gt;0,"x","")</f>
        <v>x</v>
      </c>
      <c r="H50" s="108" t="str">
        <f>IF('Number of monitors'!H50&gt;0,"x","")</f>
        <v>x</v>
      </c>
      <c r="I50" s="118" t="str">
        <f>IF('Number of monitors'!I50&gt;0,"x","")</f>
        <v>x</v>
      </c>
      <c r="J50" s="126" t="str">
        <f>IF('Number of monitors'!J50&gt;0,"x","")</f>
        <v>x</v>
      </c>
      <c r="K50" s="51" t="str">
        <f>IF('Number of monitors'!K50&gt;0,"x","")</f>
        <v/>
      </c>
      <c r="L50" s="26" t="s">
        <v>3</v>
      </c>
    </row>
    <row r="51" spans="2:12" x14ac:dyDescent="0.25">
      <c r="B51" s="62"/>
      <c r="C51" s="29" t="s">
        <v>7</v>
      </c>
      <c r="D51" s="48" t="str">
        <f>IF('Number of monitors'!D51&gt;0,"x","")</f>
        <v>x</v>
      </c>
      <c r="E51" s="59" t="str">
        <f>IF('Number of monitors'!E51&gt;0,"x","")</f>
        <v>x</v>
      </c>
      <c r="F51" s="45" t="str">
        <f>IF('Number of monitors'!F51&gt;0,"x","")</f>
        <v>x</v>
      </c>
      <c r="G51" s="76" t="str">
        <f>IF('Number of monitors'!G51&gt;0,"x","")</f>
        <v>x</v>
      </c>
      <c r="H51" s="108" t="str">
        <f>IF('Number of monitors'!H51&gt;0,"x","")</f>
        <v/>
      </c>
      <c r="I51" s="110" t="str">
        <f>IF('Number of monitors'!I51&gt;0,"x","")</f>
        <v>x</v>
      </c>
      <c r="J51" s="110" t="str">
        <f>IF('Number of monitors'!J51&gt;0,"x","")</f>
        <v>x</v>
      </c>
      <c r="K51" s="110" t="str">
        <f>IF('Number of monitors'!K51&gt;0,"x","")</f>
        <v>x</v>
      </c>
      <c r="L51" s="53" t="s">
        <v>22</v>
      </c>
    </row>
    <row r="52" spans="2:12" x14ac:dyDescent="0.25">
      <c r="B52" s="63"/>
      <c r="C52" s="30" t="s">
        <v>8</v>
      </c>
      <c r="D52" s="48" t="str">
        <f>IF('Number of monitors'!D52&gt;0,"x","")</f>
        <v>x</v>
      </c>
      <c r="E52" s="82" t="str">
        <f>IF('Number of monitors'!E52&gt;0,"x","")</f>
        <v/>
      </c>
      <c r="F52" s="45" t="str">
        <f>IF('Number of monitors'!F52&gt;0,"x","")</f>
        <v>x</v>
      </c>
      <c r="G52" s="76" t="str">
        <f>IF('Number of monitors'!G52&gt;0,"x","")</f>
        <v/>
      </c>
      <c r="H52" s="108" t="str">
        <f>IF('Number of monitors'!H52&gt;0,"x","")</f>
        <v/>
      </c>
      <c r="I52" s="52" t="str">
        <f>IF('Number of monitors'!I52&gt;0,"x","")</f>
        <v>x</v>
      </c>
      <c r="J52" s="52" t="str">
        <f>IF('Number of monitors'!J52&gt;0,"x","")</f>
        <v>x</v>
      </c>
      <c r="K52" s="52" t="str">
        <f>IF('Number of monitors'!K52&gt;0,"x","")</f>
        <v>x</v>
      </c>
      <c r="L52" s="52" t="s">
        <v>22</v>
      </c>
    </row>
    <row r="53" spans="2:12" x14ac:dyDescent="0.25">
      <c r="B53" s="61">
        <v>2011</v>
      </c>
      <c r="C53" s="24" t="s">
        <v>9</v>
      </c>
      <c r="D53" s="46" t="str">
        <f>IF('Number of monitors'!D53&gt;0,"x","")</f>
        <v/>
      </c>
      <c r="E53" s="57" t="str">
        <f>IF('Number of monitors'!E53&gt;0,"x","")</f>
        <v>x</v>
      </c>
      <c r="F53" s="43" t="str">
        <f>IF('Number of monitors'!F53&gt;0,"x","")</f>
        <v>x</v>
      </c>
      <c r="G53" s="75" t="str">
        <f>IF('Number of monitors'!G53&gt;0,"x","")</f>
        <v>x</v>
      </c>
      <c r="H53" s="106" t="str">
        <f>IF('Number of monitors'!H53&gt;0,"x","")</f>
        <v/>
      </c>
      <c r="I53" s="49" t="str">
        <f>IF('Number of monitors'!I53&gt;0,"x","")</f>
        <v/>
      </c>
      <c r="J53" s="124" t="str">
        <f>IF('Number of monitors'!J53&gt;0,"x","")</f>
        <v>x</v>
      </c>
      <c r="K53" s="49" t="str">
        <f>IF('Number of monitors'!K53&gt;0,"x","")</f>
        <v/>
      </c>
      <c r="L53" s="24" t="s">
        <v>3</v>
      </c>
    </row>
    <row r="54" spans="2:12" x14ac:dyDescent="0.25">
      <c r="B54" s="62"/>
      <c r="C54" s="28" t="s">
        <v>10</v>
      </c>
      <c r="D54" s="47" t="str">
        <f>IF('Number of monitors'!D54&gt;0,"x","")</f>
        <v/>
      </c>
      <c r="E54" s="58" t="str">
        <f>IF('Number of monitors'!E54&gt;0,"x","")</f>
        <v>x</v>
      </c>
      <c r="F54" s="44" t="str">
        <f>IF('Number of monitors'!F54&gt;0,"x","")</f>
        <v>x</v>
      </c>
      <c r="G54" s="28" t="str">
        <f>IF('Number of monitors'!G54&gt;0,"x","")</f>
        <v/>
      </c>
      <c r="H54" s="107" t="str">
        <f>IF('Number of monitors'!H54&gt;0,"x","")</f>
        <v/>
      </c>
      <c r="I54" s="50" t="str">
        <f>IF('Number of monitors'!I54&gt;0,"x","")</f>
        <v/>
      </c>
      <c r="J54" s="125" t="str">
        <f>IF('Number of monitors'!J54&gt;0,"x","")</f>
        <v>x</v>
      </c>
      <c r="K54" s="50" t="str">
        <f>IF('Number of monitors'!K54&gt;0,"x","")</f>
        <v/>
      </c>
      <c r="L54" s="25" t="s">
        <v>3</v>
      </c>
    </row>
    <row r="55" spans="2:12" x14ac:dyDescent="0.25">
      <c r="B55" s="62"/>
      <c r="C55" s="25" t="s">
        <v>11</v>
      </c>
      <c r="D55" s="47" t="str">
        <f>IF('Number of monitors'!D55&gt;0,"x","")</f>
        <v>x</v>
      </c>
      <c r="E55" s="58" t="str">
        <f>IF('Number of monitors'!E55&gt;0,"x","")</f>
        <v>x</v>
      </c>
      <c r="F55" s="44" t="str">
        <f>IF('Number of monitors'!F55&gt;0,"x","")</f>
        <v>x</v>
      </c>
      <c r="G55" s="28" t="str">
        <f>IF('Number of monitors'!G55&gt;0,"x","")</f>
        <v>x</v>
      </c>
      <c r="H55" s="107" t="str">
        <f>IF('Number of monitors'!H55&gt;0,"x","")</f>
        <v/>
      </c>
      <c r="I55" s="50" t="str">
        <f>IF('Number of monitors'!I55&gt;0,"x","")</f>
        <v/>
      </c>
      <c r="J55" s="125" t="str">
        <f>IF('Number of monitors'!J55&gt;0,"x","")</f>
        <v>x</v>
      </c>
      <c r="K55" s="50" t="str">
        <f>IF('Number of monitors'!K55&gt;0,"x","")</f>
        <v/>
      </c>
      <c r="L55" s="25" t="s">
        <v>3</v>
      </c>
    </row>
    <row r="56" spans="2:12" x14ac:dyDescent="0.25">
      <c r="B56" s="62"/>
      <c r="C56" s="25" t="s">
        <v>12</v>
      </c>
      <c r="D56" s="47" t="str">
        <f>IF('Number of monitors'!D56&gt;0,"x","")</f>
        <v>x</v>
      </c>
      <c r="E56" s="58" t="str">
        <f>IF('Number of monitors'!E56&gt;0,"x","")</f>
        <v>x</v>
      </c>
      <c r="F56" s="44" t="str">
        <f>IF('Number of monitors'!F56&gt;0,"x","")</f>
        <v>x</v>
      </c>
      <c r="G56" s="28" t="str">
        <f>IF('Number of monitors'!G56&gt;0,"x","")</f>
        <v>x</v>
      </c>
      <c r="H56" s="107" t="str">
        <f>IF('Number of monitors'!H56&gt;0,"x","")</f>
        <v>x</v>
      </c>
      <c r="I56" s="50" t="str">
        <f>IF('Number of monitors'!I56&gt;0,"x","")</f>
        <v/>
      </c>
      <c r="J56" s="125" t="str">
        <f>IF('Number of monitors'!J56&gt;0,"x","")</f>
        <v>x</v>
      </c>
      <c r="K56" s="50" t="str">
        <f>IF('Number of monitors'!K56&gt;0,"x","")</f>
        <v/>
      </c>
      <c r="L56" s="25" t="s">
        <v>3</v>
      </c>
    </row>
    <row r="57" spans="2:12" x14ac:dyDescent="0.25">
      <c r="B57" s="62"/>
      <c r="C57" s="25" t="s">
        <v>13</v>
      </c>
      <c r="D57" s="47" t="str">
        <f>IF('Number of monitors'!D57&gt;0,"x","")</f>
        <v>x</v>
      </c>
      <c r="E57" s="58" t="str">
        <f>IF('Number of monitors'!E57&gt;0,"x","")</f>
        <v>x</v>
      </c>
      <c r="F57" s="44" t="str">
        <f>IF('Number of monitors'!F57&gt;0,"x","")</f>
        <v>x</v>
      </c>
      <c r="G57" s="28" t="str">
        <f>IF('Number of monitors'!G57&gt;0,"x","")</f>
        <v>x</v>
      </c>
      <c r="H57" s="107" t="str">
        <f>IF('Number of monitors'!H57&gt;0,"x","")</f>
        <v/>
      </c>
      <c r="I57" s="50" t="str">
        <f>IF('Number of monitors'!I57&gt;0,"x","")</f>
        <v/>
      </c>
      <c r="J57" s="125" t="str">
        <f>IF('Number of monitors'!J57&gt;0,"x","")</f>
        <v>x</v>
      </c>
      <c r="K57" s="50" t="str">
        <f>IF('Number of monitors'!K57&gt;0,"x","")</f>
        <v/>
      </c>
      <c r="L57" s="25" t="s">
        <v>3</v>
      </c>
    </row>
    <row r="58" spans="2:12" x14ac:dyDescent="0.25">
      <c r="B58" s="62"/>
      <c r="C58" s="26" t="s">
        <v>14</v>
      </c>
      <c r="D58" s="48" t="str">
        <f>IF('Number of monitors'!D58&gt;0,"x","")</f>
        <v/>
      </c>
      <c r="E58" s="59" t="str">
        <f>IF('Number of monitors'!E58&gt;0,"x","")</f>
        <v>x</v>
      </c>
      <c r="F58" s="45" t="str">
        <f>IF('Number of monitors'!F58&gt;0,"x","")</f>
        <v>x</v>
      </c>
      <c r="G58" s="76" t="str">
        <f>IF('Number of monitors'!G58&gt;0,"x","")</f>
        <v>x</v>
      </c>
      <c r="H58" s="108" t="str">
        <f>IF('Number of monitors'!H58&gt;0,"x","")</f>
        <v>x</v>
      </c>
      <c r="I58" s="51" t="str">
        <f>IF('Number of monitors'!I58&gt;0,"x","")</f>
        <v/>
      </c>
      <c r="J58" s="126" t="str">
        <f>IF('Number of monitors'!J58&gt;0,"x","")</f>
        <v>x</v>
      </c>
      <c r="K58" s="51" t="str">
        <f>IF('Number of monitors'!K58&gt;0,"x","")</f>
        <v/>
      </c>
      <c r="L58" s="26" t="s">
        <v>3</v>
      </c>
    </row>
    <row r="59" spans="2:12" x14ac:dyDescent="0.25">
      <c r="B59" s="62"/>
      <c r="C59" s="29" t="s">
        <v>7</v>
      </c>
      <c r="D59" s="48" t="str">
        <f>IF('Number of monitors'!D59&gt;0,"x","")</f>
        <v>x</v>
      </c>
      <c r="E59" s="59" t="str">
        <f>IF('Number of monitors'!E59&gt;0,"x","")</f>
        <v>x</v>
      </c>
      <c r="F59" s="45" t="str">
        <f>IF('Number of monitors'!F59&gt;0,"x","")</f>
        <v>x</v>
      </c>
      <c r="G59" s="76" t="str">
        <f>IF('Number of monitors'!G59&gt;0,"x","")</f>
        <v>x</v>
      </c>
      <c r="H59" s="108" t="str">
        <f>IF('Number of monitors'!H59&gt;0,"x","")</f>
        <v/>
      </c>
      <c r="I59" s="110" t="str">
        <f>IF('Number of monitors'!I59&gt;0,"x","")</f>
        <v>x</v>
      </c>
      <c r="J59" s="110" t="str">
        <f>IF('Number of monitors'!J59&gt;0,"x","")</f>
        <v>x</v>
      </c>
      <c r="K59" s="110" t="str">
        <f>IF('Number of monitors'!K59&gt;0,"x","")</f>
        <v>x</v>
      </c>
      <c r="L59" s="53" t="s">
        <v>22</v>
      </c>
    </row>
    <row r="60" spans="2:12" x14ac:dyDescent="0.25">
      <c r="B60" s="63"/>
      <c r="C60" s="30" t="s">
        <v>8</v>
      </c>
      <c r="D60" s="48" t="str">
        <f>IF('Number of monitors'!D60&gt;0,"x","")</f>
        <v>x</v>
      </c>
      <c r="E60" s="59" t="str">
        <f>IF('Number of monitors'!E60&gt;0,"x","")</f>
        <v>x</v>
      </c>
      <c r="F60" s="45" t="str">
        <f>IF('Number of monitors'!F60&gt;0,"x","")</f>
        <v>x</v>
      </c>
      <c r="G60" s="76" t="str">
        <f>IF('Number of monitors'!G60&gt;0,"x","")</f>
        <v>x</v>
      </c>
      <c r="H60" s="108" t="str">
        <f>IF('Number of monitors'!H60&gt;0,"x","")</f>
        <v/>
      </c>
      <c r="I60" s="52" t="str">
        <f>IF('Number of monitors'!I60&gt;0,"x","")</f>
        <v>x</v>
      </c>
      <c r="J60" s="52" t="str">
        <f>IF('Number of monitors'!J60&gt;0,"x","")</f>
        <v/>
      </c>
      <c r="K60" s="78" t="str">
        <f>IF('Number of monitors'!K60&gt;0,"x","")</f>
        <v/>
      </c>
      <c r="L60" s="52" t="s">
        <v>22</v>
      </c>
    </row>
    <row r="61" spans="2:12" x14ac:dyDescent="0.25">
      <c r="B61" s="61">
        <v>2012</v>
      </c>
      <c r="C61" s="24" t="s">
        <v>9</v>
      </c>
      <c r="D61" s="83" t="str">
        <f>IF('Number of monitors'!D61&gt;0,"x","")</f>
        <v>x</v>
      </c>
      <c r="E61" s="57" t="str">
        <f>IF('Number of monitors'!E61&gt;0,"x","")</f>
        <v>x</v>
      </c>
      <c r="F61" s="43" t="str">
        <f>IF('Number of monitors'!F61&gt;0,"x","")</f>
        <v>x</v>
      </c>
      <c r="G61" s="90" t="str">
        <f>IF('Number of monitors'!G61&gt;0,"x","")</f>
        <v>x</v>
      </c>
      <c r="H61" s="106" t="str">
        <f>IF('Number of monitors'!H61&gt;0,"x","")</f>
        <v/>
      </c>
      <c r="I61" s="49" t="str">
        <f>IF('Number of monitors'!I61&gt;0,"x","")</f>
        <v/>
      </c>
      <c r="J61" s="49" t="str">
        <f>IF('Number of monitors'!J61&gt;0,"x","")</f>
        <v/>
      </c>
      <c r="K61" s="49" t="str">
        <f>IF('Number of monitors'!K61&gt;0,"x","")</f>
        <v/>
      </c>
      <c r="L61" s="24" t="s">
        <v>3</v>
      </c>
    </row>
    <row r="62" spans="2:12" x14ac:dyDescent="0.25">
      <c r="B62" s="62"/>
      <c r="C62" s="28" t="s">
        <v>10</v>
      </c>
      <c r="D62" s="84" t="str">
        <f>IF('Number of monitors'!D62&gt;0,"x","")</f>
        <v/>
      </c>
      <c r="E62" s="58" t="str">
        <f>IF('Number of monitors'!E62&gt;0,"x","")</f>
        <v>x</v>
      </c>
      <c r="F62" s="44" t="str">
        <f>IF('Number of monitors'!F62&gt;0,"x","")</f>
        <v>x</v>
      </c>
      <c r="G62" s="91" t="str">
        <f>IF('Number of monitors'!G62&gt;0,"x","")</f>
        <v>x</v>
      </c>
      <c r="H62" s="107" t="str">
        <f>IF('Number of monitors'!H62&gt;0,"x","")</f>
        <v/>
      </c>
      <c r="I62" s="50" t="str">
        <f>IF('Number of monitors'!I62&gt;0,"x","")</f>
        <v/>
      </c>
      <c r="J62" s="50" t="str">
        <f>IF('Number of monitors'!J62&gt;0,"x","")</f>
        <v/>
      </c>
      <c r="K62" s="50" t="str">
        <f>IF('Number of monitors'!K62&gt;0,"x","")</f>
        <v/>
      </c>
      <c r="L62" s="25" t="s">
        <v>3</v>
      </c>
    </row>
    <row r="63" spans="2:12" x14ac:dyDescent="0.25">
      <c r="B63" s="62"/>
      <c r="C63" s="25" t="s">
        <v>11</v>
      </c>
      <c r="D63" s="84" t="str">
        <f>IF('Number of monitors'!D63&gt;0,"x","")</f>
        <v>x</v>
      </c>
      <c r="E63" s="58" t="str">
        <f>IF('Number of monitors'!E63&gt;0,"x","")</f>
        <v>x</v>
      </c>
      <c r="F63" s="44" t="str">
        <f>IF('Number of monitors'!F63&gt;0,"x","")</f>
        <v>x</v>
      </c>
      <c r="G63" s="91" t="str">
        <f>IF('Number of monitors'!G63&gt;0,"x","")</f>
        <v>x</v>
      </c>
      <c r="H63" s="107" t="str">
        <f>IF('Number of monitors'!H63&gt;0,"x","")</f>
        <v/>
      </c>
      <c r="I63" s="50" t="str">
        <f>IF('Number of monitors'!I63&gt;0,"x","")</f>
        <v/>
      </c>
      <c r="J63" s="50" t="str">
        <f>IF('Number of monitors'!J63&gt;0,"x","")</f>
        <v/>
      </c>
      <c r="K63" s="50" t="str">
        <f>IF('Number of monitors'!K63&gt;0,"x","")</f>
        <v/>
      </c>
      <c r="L63" s="25" t="s">
        <v>3</v>
      </c>
    </row>
    <row r="64" spans="2:12" x14ac:dyDescent="0.25">
      <c r="B64" s="62"/>
      <c r="C64" s="25" t="s">
        <v>12</v>
      </c>
      <c r="D64" s="84" t="str">
        <f>IF('Number of monitors'!D64&gt;0,"x","")</f>
        <v>x</v>
      </c>
      <c r="E64" s="58" t="str">
        <f>IF('Number of monitors'!E64&gt;0,"x","")</f>
        <v>x</v>
      </c>
      <c r="F64" s="44" t="str">
        <f>IF('Number of monitors'!F64&gt;0,"x","")</f>
        <v>x</v>
      </c>
      <c r="G64" s="91" t="str">
        <f>IF('Number of monitors'!G64&gt;0,"x","")</f>
        <v>x</v>
      </c>
      <c r="H64" s="107" t="str">
        <f>IF('Number of monitors'!H64&gt;0,"x","")</f>
        <v/>
      </c>
      <c r="I64" s="50" t="str">
        <f>IF('Number of monitors'!I64&gt;0,"x","")</f>
        <v/>
      </c>
      <c r="J64" s="50" t="str">
        <f>IF('Number of monitors'!J64&gt;0,"x","")</f>
        <v/>
      </c>
      <c r="K64" s="50" t="str">
        <f>IF('Number of monitors'!K64&gt;0,"x","")</f>
        <v/>
      </c>
      <c r="L64" s="25" t="s">
        <v>3</v>
      </c>
    </row>
    <row r="65" spans="2:12" x14ac:dyDescent="0.25">
      <c r="B65" s="62"/>
      <c r="C65" s="25" t="s">
        <v>13</v>
      </c>
      <c r="D65" s="84" t="str">
        <f>IF('Number of monitors'!D65&gt;0,"x","")</f>
        <v>x</v>
      </c>
      <c r="E65" s="58" t="str">
        <f>IF('Number of monitors'!E65&gt;0,"x","")</f>
        <v>x</v>
      </c>
      <c r="F65" s="44" t="str">
        <f>IF('Number of monitors'!F65&gt;0,"x","")</f>
        <v>x</v>
      </c>
      <c r="G65" s="91" t="str">
        <f>IF('Number of monitors'!G65&gt;0,"x","")</f>
        <v>x</v>
      </c>
      <c r="H65" s="107" t="str">
        <f>IF('Number of monitors'!H65&gt;0,"x","")</f>
        <v>x</v>
      </c>
      <c r="I65" s="50" t="str">
        <f>IF('Number of monitors'!I65&gt;0,"x","")</f>
        <v/>
      </c>
      <c r="J65" s="50" t="str">
        <f>IF('Number of monitors'!J65&gt;0,"x","")</f>
        <v/>
      </c>
      <c r="K65" s="50" t="str">
        <f>IF('Number of monitors'!K65&gt;0,"x","")</f>
        <v/>
      </c>
      <c r="L65" s="25" t="s">
        <v>3</v>
      </c>
    </row>
    <row r="66" spans="2:12" x14ac:dyDescent="0.25">
      <c r="B66" s="62"/>
      <c r="C66" s="26" t="s">
        <v>14</v>
      </c>
      <c r="D66" s="85" t="str">
        <f>IF('Number of monitors'!D66&gt;0,"x","")</f>
        <v>x</v>
      </c>
      <c r="E66" s="59" t="str">
        <f>IF('Number of monitors'!E66&gt;0,"x","")</f>
        <v>x</v>
      </c>
      <c r="F66" s="45" t="str">
        <f>IF('Number of monitors'!F66&gt;0,"x","")</f>
        <v>x</v>
      </c>
      <c r="G66" s="92" t="str">
        <f>IF('Number of monitors'!G66&gt;0,"x","")</f>
        <v>x</v>
      </c>
      <c r="H66" s="108" t="str">
        <f>IF('Number of monitors'!H66&gt;0,"x","")</f>
        <v>x</v>
      </c>
      <c r="I66" s="51" t="str">
        <f>IF('Number of monitors'!I66&gt;0,"x","")</f>
        <v/>
      </c>
      <c r="J66" s="51" t="str">
        <f>IF('Number of monitors'!J66&gt;0,"x","")</f>
        <v/>
      </c>
      <c r="K66" s="51" t="str">
        <f>IF('Number of monitors'!K66&gt;0,"x","")</f>
        <v/>
      </c>
      <c r="L66" s="26" t="s">
        <v>3</v>
      </c>
    </row>
    <row r="67" spans="2:12" x14ac:dyDescent="0.25">
      <c r="B67" s="62"/>
      <c r="C67" s="29" t="s">
        <v>7</v>
      </c>
      <c r="D67" s="48" t="str">
        <f>IF('Number of monitors'!D67&gt;0,"x","")</f>
        <v>x</v>
      </c>
      <c r="E67" s="59" t="str">
        <f>IF('Number of monitors'!E67&gt;0,"x","")</f>
        <v>x</v>
      </c>
      <c r="F67" s="45" t="str">
        <f>IF('Number of monitors'!F67&gt;0,"x","")</f>
        <v>x</v>
      </c>
      <c r="G67" s="92" t="str">
        <f>IF('Number of monitors'!G67&gt;0,"x","")</f>
        <v>x</v>
      </c>
      <c r="H67" s="109" t="str">
        <f>IF('Number of monitors'!H67&gt;0,"x","")</f>
        <v>x</v>
      </c>
      <c r="I67" s="110" t="str">
        <f>IF('Number of monitors'!I67&gt;0,"x","")</f>
        <v>x</v>
      </c>
      <c r="J67" s="110" t="str">
        <f>IF('Number of monitors'!J67&gt;0,"x","")</f>
        <v>x</v>
      </c>
      <c r="K67" s="110" t="str">
        <f>IF('Number of monitors'!K67&gt;0,"x","")</f>
        <v>x</v>
      </c>
      <c r="L67" s="53" t="s">
        <v>22</v>
      </c>
    </row>
    <row r="68" spans="2:12" x14ac:dyDescent="0.25">
      <c r="B68" s="63"/>
      <c r="C68" s="30" t="s">
        <v>8</v>
      </c>
      <c r="D68" s="48" t="str">
        <f>IF('Number of monitors'!D68&gt;0,"x","")</f>
        <v>x</v>
      </c>
      <c r="E68" s="59" t="str">
        <f>IF('Number of monitors'!E68&gt;0,"x","")</f>
        <v>x</v>
      </c>
      <c r="F68" s="45" t="str">
        <f>IF('Number of monitors'!F68&gt;0,"x","")</f>
        <v>x</v>
      </c>
      <c r="G68" s="92" t="str">
        <f>IF('Number of monitors'!G68&gt;0,"x","")</f>
        <v>x</v>
      </c>
      <c r="H68" s="108" t="str">
        <f>IF('Number of monitors'!H68&gt;0,"x","")</f>
        <v/>
      </c>
      <c r="I68" s="52" t="str">
        <f>IF('Number of monitors'!I68&gt;0,"x","")</f>
        <v>x</v>
      </c>
      <c r="J68" s="52" t="str">
        <f>IF('Number of monitors'!J68&gt;0,"x","")</f>
        <v>x</v>
      </c>
      <c r="K68" s="52" t="str">
        <f>IF('Number of monitors'!K68&gt;0,"x","")</f>
        <v>x</v>
      </c>
      <c r="L68" s="52" t="s">
        <v>22</v>
      </c>
    </row>
    <row r="69" spans="2:12" x14ac:dyDescent="0.25">
      <c r="B69" s="61">
        <v>2013</v>
      </c>
      <c r="C69" s="24" t="s">
        <v>9</v>
      </c>
      <c r="D69" s="83" t="str">
        <f>IF('Number of monitors'!D69&gt;0,"x","")</f>
        <v>x</v>
      </c>
      <c r="E69" s="57" t="str">
        <f>IF('Number of monitors'!E69&gt;0,"x","")</f>
        <v>x</v>
      </c>
      <c r="F69" s="43" t="str">
        <f>IF('Number of monitors'!F69&gt;0,"x","")</f>
        <v>x</v>
      </c>
      <c r="G69" s="75" t="str">
        <f>IF('Number of monitors'!G69&gt;0,"x","")</f>
        <v>x</v>
      </c>
      <c r="H69" s="106" t="str">
        <f>IF('Number of monitors'!H69&gt;0,"x","")</f>
        <v/>
      </c>
      <c r="I69" s="49" t="str">
        <f>IF('Number of monitors'!I69&gt;0,"x","")</f>
        <v/>
      </c>
      <c r="J69" s="49" t="str">
        <f>IF('Number of monitors'!J69&gt;0,"x","")</f>
        <v/>
      </c>
      <c r="K69" s="54" t="str">
        <f>IF('Number of monitors'!K69&gt;0,"x","")</f>
        <v>x</v>
      </c>
      <c r="L69" s="24" t="s">
        <v>3</v>
      </c>
    </row>
    <row r="70" spans="2:12" x14ac:dyDescent="0.25">
      <c r="B70" s="62"/>
      <c r="C70" s="28" t="s">
        <v>10</v>
      </c>
      <c r="D70" s="84" t="str">
        <f>IF('Number of monitors'!D70&gt;0,"x","")</f>
        <v/>
      </c>
      <c r="E70" s="58" t="str">
        <f>IF('Number of monitors'!E70&gt;0,"x","")</f>
        <v>x</v>
      </c>
      <c r="F70" s="44" t="str">
        <f>IF('Number of monitors'!F70&gt;0,"x","")</f>
        <v>x</v>
      </c>
      <c r="G70" s="28" t="str">
        <f>IF('Number of monitors'!G70&gt;0,"x","")</f>
        <v/>
      </c>
      <c r="H70" s="107" t="str">
        <f>IF('Number of monitors'!H70&gt;0,"x","")</f>
        <v/>
      </c>
      <c r="I70" s="50" t="str">
        <f>IF('Number of monitors'!I70&gt;0,"x","")</f>
        <v/>
      </c>
      <c r="J70" s="50" t="str">
        <f>IF('Number of monitors'!J70&gt;0,"x","")</f>
        <v/>
      </c>
      <c r="K70" s="55" t="str">
        <f>IF('Number of monitors'!K70&gt;0,"x","")</f>
        <v>x</v>
      </c>
      <c r="L70" s="25" t="s">
        <v>3</v>
      </c>
    </row>
    <row r="71" spans="2:12" x14ac:dyDescent="0.25">
      <c r="B71" s="62"/>
      <c r="C71" s="25" t="s">
        <v>11</v>
      </c>
      <c r="D71" s="84" t="str">
        <f>IF('Number of monitors'!D71&gt;0,"x","")</f>
        <v>x</v>
      </c>
      <c r="E71" s="58" t="str">
        <f>IF('Number of monitors'!E71&gt;0,"x","")</f>
        <v>x</v>
      </c>
      <c r="F71" s="44" t="str">
        <f>IF('Number of monitors'!F71&gt;0,"x","")</f>
        <v>x</v>
      </c>
      <c r="G71" s="28" t="str">
        <f>IF('Number of monitors'!G71&gt;0,"x","")</f>
        <v>x</v>
      </c>
      <c r="H71" s="107" t="str">
        <f>IF('Number of monitors'!H71&gt;0,"x","")</f>
        <v/>
      </c>
      <c r="I71" s="50" t="str">
        <f>IF('Number of monitors'!I71&gt;0,"x","")</f>
        <v/>
      </c>
      <c r="J71" s="50" t="str">
        <f>IF('Number of monitors'!J71&gt;0,"x","")</f>
        <v/>
      </c>
      <c r="K71" s="55" t="str">
        <f>IF('Number of monitors'!K71&gt;0,"x","")</f>
        <v>x</v>
      </c>
      <c r="L71" s="25" t="s">
        <v>3</v>
      </c>
    </row>
    <row r="72" spans="2:12" x14ac:dyDescent="0.25">
      <c r="B72" s="62"/>
      <c r="C72" s="25" t="s">
        <v>12</v>
      </c>
      <c r="D72" s="84" t="str">
        <f>IF('Number of monitors'!D72&gt;0,"x","")</f>
        <v>x</v>
      </c>
      <c r="E72" s="58" t="str">
        <f>IF('Number of monitors'!E72&gt;0,"x","")</f>
        <v>x</v>
      </c>
      <c r="F72" s="44" t="str">
        <f>IF('Number of monitors'!F72&gt;0,"x","")</f>
        <v>x</v>
      </c>
      <c r="G72" s="28" t="str">
        <f>IF('Number of monitors'!G72&gt;0,"x","")</f>
        <v>x</v>
      </c>
      <c r="H72" s="107" t="str">
        <f>IF('Number of monitors'!H72&gt;0,"x","")</f>
        <v/>
      </c>
      <c r="I72" s="50" t="str">
        <f>IF('Number of monitors'!I72&gt;0,"x","")</f>
        <v/>
      </c>
      <c r="J72" s="50" t="str">
        <f>IF('Number of monitors'!J72&gt;0,"x","")</f>
        <v/>
      </c>
      <c r="K72" s="55" t="str">
        <f>IF('Number of monitors'!K72&gt;0,"x","")</f>
        <v>x</v>
      </c>
      <c r="L72" s="25" t="s">
        <v>3</v>
      </c>
    </row>
    <row r="73" spans="2:12" x14ac:dyDescent="0.25">
      <c r="B73" s="62"/>
      <c r="C73" s="25" t="s">
        <v>13</v>
      </c>
      <c r="D73" s="84" t="str">
        <f>IF('Number of monitors'!D73&gt;0,"x","")</f>
        <v>x</v>
      </c>
      <c r="E73" s="58" t="str">
        <f>IF('Number of monitors'!E73&gt;0,"x","")</f>
        <v>x</v>
      </c>
      <c r="F73" s="44" t="str">
        <f>IF('Number of monitors'!F73&gt;0,"x","")</f>
        <v>x</v>
      </c>
      <c r="G73" s="28" t="str">
        <f>IF('Number of monitors'!G73&gt;0,"x","")</f>
        <v>x</v>
      </c>
      <c r="H73" s="107" t="str">
        <f>IF('Number of monitors'!H73&gt;0,"x","")</f>
        <v/>
      </c>
      <c r="I73" s="50" t="str">
        <f>IF('Number of monitors'!I73&gt;0,"x","")</f>
        <v/>
      </c>
      <c r="J73" s="50" t="str">
        <f>IF('Number of monitors'!J73&gt;0,"x","")</f>
        <v/>
      </c>
      <c r="K73" s="55" t="str">
        <f>IF('Number of monitors'!K73&gt;0,"x","")</f>
        <v>x</v>
      </c>
      <c r="L73" s="25" t="s">
        <v>3</v>
      </c>
    </row>
    <row r="74" spans="2:12" x14ac:dyDescent="0.25">
      <c r="B74" s="62"/>
      <c r="C74" s="26" t="s">
        <v>14</v>
      </c>
      <c r="D74" s="85" t="str">
        <f>IF('Number of monitors'!D74&gt;0,"x","")</f>
        <v>x</v>
      </c>
      <c r="E74" s="59" t="str">
        <f>IF('Number of monitors'!E74&gt;0,"x","")</f>
        <v>x</v>
      </c>
      <c r="F74" s="45" t="str">
        <f>IF('Number of monitors'!F74&gt;0,"x","")</f>
        <v>x</v>
      </c>
      <c r="G74" s="76" t="str">
        <f>IF('Number of monitors'!G74&gt;0,"x","")</f>
        <v>x</v>
      </c>
      <c r="H74" s="108" t="str">
        <f>IF('Number of monitors'!H74&gt;0,"x","")</f>
        <v/>
      </c>
      <c r="I74" s="51" t="str">
        <f>IF('Number of monitors'!I74&gt;0,"x","")</f>
        <v/>
      </c>
      <c r="J74" s="51" t="str">
        <f>IF('Number of monitors'!J74&gt;0,"x","")</f>
        <v/>
      </c>
      <c r="K74" s="56" t="str">
        <f>IF('Number of monitors'!K74&gt;0,"x","")</f>
        <v>x</v>
      </c>
      <c r="L74" s="26" t="s">
        <v>3</v>
      </c>
    </row>
    <row r="75" spans="2:12" x14ac:dyDescent="0.25">
      <c r="B75" s="62"/>
      <c r="C75" s="29" t="s">
        <v>7</v>
      </c>
      <c r="D75" s="48" t="str">
        <f>IF('Number of monitors'!D75&gt;0,"x","")</f>
        <v>x</v>
      </c>
      <c r="E75" s="59" t="str">
        <f>IF('Number of monitors'!E75&gt;0,"x","")</f>
        <v>x</v>
      </c>
      <c r="F75" s="45" t="str">
        <f>IF('Number of monitors'!F75&gt;0,"x","")</f>
        <v>x</v>
      </c>
      <c r="G75" s="76" t="str">
        <f>IF('Number of monitors'!G75&gt;0,"x","")</f>
        <v/>
      </c>
      <c r="H75" s="109" t="str">
        <f>IF('Number of monitors'!H75&gt;0,"x","")</f>
        <v>x</v>
      </c>
      <c r="I75" s="110" t="str">
        <f>IF('Number of monitors'!I75&gt;0,"x","")</f>
        <v>x</v>
      </c>
      <c r="J75" s="110" t="str">
        <f>IF('Number of monitors'!J75&gt;0,"x","")</f>
        <v>x</v>
      </c>
      <c r="K75" s="110" t="str">
        <f>IF('Number of monitors'!K75&gt;0,"x","")</f>
        <v>x</v>
      </c>
      <c r="L75" s="53" t="s">
        <v>22</v>
      </c>
    </row>
    <row r="76" spans="2:12" x14ac:dyDescent="0.25">
      <c r="B76" s="63"/>
      <c r="C76" s="30" t="s">
        <v>8</v>
      </c>
      <c r="D76" s="48" t="str">
        <f>IF('Number of monitors'!D76&gt;0,"x","")</f>
        <v>x</v>
      </c>
      <c r="E76" s="59" t="str">
        <f>IF('Number of monitors'!E76&gt;0,"x","")</f>
        <v>x</v>
      </c>
      <c r="F76" s="45" t="str">
        <f>IF('Number of monitors'!F76&gt;0,"x","")</f>
        <v>x</v>
      </c>
      <c r="G76" s="76" t="str">
        <f>IF('Number of monitors'!G76&gt;0,"x","")</f>
        <v>x</v>
      </c>
      <c r="H76" s="108" t="str">
        <f>IF('Number of monitors'!H76&gt;0,"x","")</f>
        <v/>
      </c>
      <c r="I76" s="52" t="str">
        <f>IF('Number of monitors'!I76&gt;0,"x","")</f>
        <v>x</v>
      </c>
      <c r="J76" s="52" t="str">
        <f>IF('Number of monitors'!J76&gt;0,"x","")</f>
        <v>x</v>
      </c>
      <c r="K76" s="52" t="str">
        <f>IF('Number of monitors'!K76&gt;0,"x","")</f>
        <v>x</v>
      </c>
      <c r="L76" s="52" t="s">
        <v>22</v>
      </c>
    </row>
    <row r="77" spans="2:12" x14ac:dyDescent="0.25">
      <c r="B77" s="2"/>
    </row>
    <row r="78" spans="2:12" x14ac:dyDescent="0.25">
      <c r="B78" s="32" t="s">
        <v>19</v>
      </c>
    </row>
    <row r="79" spans="2:12" x14ac:dyDescent="0.25">
      <c r="B79" s="86"/>
      <c r="C79" t="s">
        <v>28</v>
      </c>
      <c r="D79"/>
      <c r="F79"/>
      <c r="G79"/>
      <c r="L79"/>
    </row>
    <row r="80" spans="2:12" x14ac:dyDescent="0.25">
      <c r="B80" s="33"/>
      <c r="C80" s="42" t="s">
        <v>29</v>
      </c>
      <c r="D80"/>
      <c r="F80"/>
      <c r="G80"/>
      <c r="L80"/>
    </row>
    <row r="81" spans="2:12" x14ac:dyDescent="0.25">
      <c r="B81" s="81"/>
      <c r="C81" s="42" t="s">
        <v>35</v>
      </c>
      <c r="D81"/>
      <c r="F81"/>
      <c r="G81"/>
      <c r="L81"/>
    </row>
    <row r="82" spans="2:12" x14ac:dyDescent="0.25">
      <c r="B82" s="97"/>
      <c r="C82" s="42" t="s">
        <v>37</v>
      </c>
      <c r="D82"/>
      <c r="F82"/>
      <c r="G82"/>
      <c r="L82"/>
    </row>
    <row r="83" spans="2:12" x14ac:dyDescent="0.25">
      <c r="B83" s="98"/>
      <c r="C83" t="s">
        <v>30</v>
      </c>
      <c r="D83"/>
      <c r="F83"/>
      <c r="G83"/>
      <c r="L83"/>
    </row>
    <row r="84" spans="2:12" x14ac:dyDescent="0.25">
      <c r="B84" s="111"/>
      <c r="C84" s="34" t="s">
        <v>25</v>
      </c>
      <c r="D84"/>
      <c r="F84"/>
      <c r="G84"/>
      <c r="L84"/>
    </row>
    <row r="85" spans="2:12" x14ac:dyDescent="0.25">
      <c r="B85" s="2"/>
      <c r="C85" s="34" t="s">
        <v>26</v>
      </c>
      <c r="D85"/>
      <c r="F85"/>
      <c r="G85"/>
      <c r="L85"/>
    </row>
    <row r="86" spans="2:12" x14ac:dyDescent="0.25">
      <c r="B86" s="119"/>
      <c r="C86" s="34" t="s">
        <v>36</v>
      </c>
      <c r="D86"/>
      <c r="F86"/>
      <c r="G86"/>
      <c r="L86"/>
    </row>
    <row r="87" spans="2:12" x14ac:dyDescent="0.25">
      <c r="B87" s="123"/>
      <c r="C87" s="34" t="s">
        <v>23</v>
      </c>
      <c r="D87"/>
      <c r="F87"/>
      <c r="L87"/>
    </row>
    <row r="88" spans="2:12" x14ac:dyDescent="0.25">
      <c r="C88" s="34" t="s">
        <v>24</v>
      </c>
      <c r="D88"/>
      <c r="F88"/>
      <c r="L88"/>
    </row>
    <row r="89" spans="2:12" x14ac:dyDescent="0.25">
      <c r="B89" s="41"/>
      <c r="C89" s="34" t="s">
        <v>20</v>
      </c>
      <c r="D89"/>
      <c r="F89"/>
      <c r="G89"/>
      <c r="L89"/>
    </row>
    <row r="90" spans="2:12" x14ac:dyDescent="0.25">
      <c r="B90" s="37"/>
      <c r="C90" s="34" t="s">
        <v>31</v>
      </c>
      <c r="D90"/>
      <c r="F90"/>
      <c r="L90"/>
    </row>
    <row r="91" spans="2:12" x14ac:dyDescent="0.25">
      <c r="B91" s="2"/>
      <c r="C91" s="34" t="s">
        <v>32</v>
      </c>
      <c r="D91"/>
      <c r="F91"/>
      <c r="L91"/>
    </row>
    <row r="92" spans="2:12" x14ac:dyDescent="0.25">
      <c r="B92" s="2"/>
      <c r="C92" s="127"/>
      <c r="D92"/>
      <c r="F92"/>
      <c r="L92"/>
    </row>
    <row r="93" spans="2:12" x14ac:dyDescent="0.25">
      <c r="B93" s="2"/>
      <c r="C93" s="127"/>
      <c r="D93"/>
      <c r="F93"/>
      <c r="L93"/>
    </row>
    <row r="95" spans="2:12" x14ac:dyDescent="0.25">
      <c r="B95" s="2"/>
    </row>
    <row r="96" spans="2:12" x14ac:dyDescent="0.25">
      <c r="B96" s="2"/>
    </row>
    <row r="97" spans="2:13" x14ac:dyDescent="0.25">
      <c r="B97" s="2"/>
    </row>
    <row r="98" spans="2:13" x14ac:dyDescent="0.25">
      <c r="B98" s="2"/>
    </row>
    <row r="99" spans="2:13" x14ac:dyDescent="0.25">
      <c r="B99" s="2"/>
    </row>
    <row r="100" spans="2:13" x14ac:dyDescent="0.25">
      <c r="B100" s="2"/>
    </row>
    <row r="101" spans="2:13" s="1" customFormat="1" x14ac:dyDescent="0.25">
      <c r="B101" s="2"/>
      <c r="E101"/>
      <c r="H101"/>
      <c r="I101"/>
      <c r="J101"/>
      <c r="K101"/>
      <c r="M101"/>
    </row>
    <row r="102" spans="2:13" s="1" customFormat="1" x14ac:dyDescent="0.25">
      <c r="B102" s="2"/>
      <c r="E102"/>
      <c r="H102"/>
      <c r="I102"/>
      <c r="J102"/>
      <c r="K102"/>
      <c r="M102"/>
    </row>
    <row r="103" spans="2:13" s="1" customFormat="1" x14ac:dyDescent="0.25">
      <c r="B103" s="2"/>
      <c r="E103"/>
      <c r="H103"/>
      <c r="I103"/>
      <c r="J103"/>
      <c r="K103"/>
      <c r="M103"/>
    </row>
    <row r="104" spans="2:13" s="1" customFormat="1" x14ac:dyDescent="0.25">
      <c r="B104" s="2"/>
      <c r="E104"/>
      <c r="H104"/>
      <c r="I104"/>
      <c r="J104"/>
      <c r="K104"/>
      <c r="M104"/>
    </row>
    <row r="105" spans="2:13" s="1" customFormat="1" x14ac:dyDescent="0.25">
      <c r="B105" s="2"/>
      <c r="E105"/>
      <c r="H105"/>
      <c r="I105"/>
      <c r="J105"/>
      <c r="K105"/>
      <c r="M105"/>
    </row>
    <row r="106" spans="2:13" s="1" customFormat="1" x14ac:dyDescent="0.25">
      <c r="B106" s="2"/>
      <c r="E106"/>
      <c r="H106"/>
      <c r="I106"/>
      <c r="J106"/>
      <c r="K106"/>
      <c r="M106"/>
    </row>
    <row r="107" spans="2:13" s="1" customFormat="1" x14ac:dyDescent="0.25">
      <c r="B107" s="2"/>
      <c r="E107"/>
      <c r="H107"/>
      <c r="I107"/>
      <c r="J107"/>
      <c r="K107"/>
      <c r="M107"/>
    </row>
    <row r="108" spans="2:13" s="1" customFormat="1" x14ac:dyDescent="0.25">
      <c r="B108" s="2"/>
      <c r="E108"/>
      <c r="H108"/>
      <c r="I108"/>
      <c r="J108"/>
      <c r="K108"/>
      <c r="M108"/>
    </row>
    <row r="109" spans="2:13" s="1" customFormat="1" x14ac:dyDescent="0.25">
      <c r="B109" s="2"/>
      <c r="E109"/>
      <c r="H109"/>
      <c r="I109"/>
      <c r="J109"/>
      <c r="K109"/>
      <c r="M109"/>
    </row>
    <row r="110" spans="2:13" s="1" customFormat="1" x14ac:dyDescent="0.25">
      <c r="B110" s="2"/>
      <c r="E110"/>
      <c r="H110"/>
      <c r="I110"/>
      <c r="J110"/>
      <c r="K110"/>
      <c r="M110"/>
    </row>
    <row r="111" spans="2:13" s="1" customFormat="1" x14ac:dyDescent="0.25">
      <c r="B111" s="2"/>
      <c r="E111"/>
      <c r="H111"/>
      <c r="I111"/>
      <c r="J111"/>
      <c r="K111"/>
      <c r="M111"/>
    </row>
    <row r="112" spans="2:13" s="1" customFormat="1" x14ac:dyDescent="0.25">
      <c r="B112" s="2"/>
      <c r="E112"/>
      <c r="H112"/>
      <c r="I112"/>
      <c r="J112"/>
      <c r="K112"/>
      <c r="M112"/>
    </row>
    <row r="113" spans="2:13" s="1" customFormat="1" x14ac:dyDescent="0.25">
      <c r="B113" s="2"/>
      <c r="E113"/>
      <c r="H113"/>
      <c r="I113"/>
      <c r="J113"/>
      <c r="K113"/>
      <c r="M113"/>
    </row>
    <row r="114" spans="2:13" s="1" customFormat="1" x14ac:dyDescent="0.25">
      <c r="B114" s="2"/>
      <c r="E114"/>
      <c r="H114"/>
      <c r="I114"/>
      <c r="J114"/>
      <c r="K114"/>
      <c r="M114"/>
    </row>
    <row r="115" spans="2:13" s="1" customFormat="1" x14ac:dyDescent="0.25">
      <c r="B115" s="2"/>
      <c r="E115"/>
      <c r="H115"/>
      <c r="I115"/>
      <c r="J115"/>
      <c r="K115"/>
      <c r="M115"/>
    </row>
    <row r="116" spans="2:13" s="1" customFormat="1" x14ac:dyDescent="0.25">
      <c r="B116" s="2"/>
      <c r="E116"/>
      <c r="H116"/>
      <c r="I116"/>
      <c r="J116"/>
      <c r="K116"/>
      <c r="M116"/>
    </row>
    <row r="117" spans="2:13" s="1" customFormat="1" x14ac:dyDescent="0.25">
      <c r="B117" s="2"/>
      <c r="E117"/>
      <c r="H117"/>
      <c r="I117"/>
      <c r="J117"/>
      <c r="K117"/>
      <c r="M117"/>
    </row>
    <row r="118" spans="2:13" s="1" customFormat="1" x14ac:dyDescent="0.25">
      <c r="B118" s="2"/>
      <c r="E118"/>
      <c r="H118"/>
      <c r="I118"/>
      <c r="J118"/>
      <c r="K118"/>
      <c r="M118"/>
    </row>
    <row r="119" spans="2:13" s="1" customFormat="1" x14ac:dyDescent="0.25">
      <c r="B119" s="2"/>
      <c r="E119"/>
      <c r="H119"/>
      <c r="I119"/>
      <c r="J119"/>
      <c r="K119"/>
      <c r="M119"/>
    </row>
    <row r="120" spans="2:13" s="1" customFormat="1" x14ac:dyDescent="0.25">
      <c r="B120" s="2"/>
      <c r="E120"/>
      <c r="H120"/>
      <c r="I120"/>
      <c r="J120"/>
      <c r="K120"/>
      <c r="M120"/>
    </row>
    <row r="121" spans="2:13" s="1" customFormat="1" x14ac:dyDescent="0.25">
      <c r="B121" s="2"/>
      <c r="E121"/>
      <c r="H121"/>
      <c r="I121"/>
      <c r="J121"/>
      <c r="K121"/>
      <c r="M121"/>
    </row>
    <row r="122" spans="2:13" s="1" customFormat="1" x14ac:dyDescent="0.25">
      <c r="B122" s="2"/>
      <c r="E122"/>
      <c r="H122"/>
      <c r="I122"/>
      <c r="J122"/>
      <c r="K122"/>
      <c r="M122"/>
    </row>
    <row r="123" spans="2:13" s="1" customFormat="1" x14ac:dyDescent="0.25">
      <c r="B123" s="2"/>
      <c r="E123"/>
      <c r="H123"/>
      <c r="I123"/>
      <c r="J123"/>
      <c r="K123"/>
      <c r="M123"/>
    </row>
    <row r="124" spans="2:13" s="1" customFormat="1" x14ac:dyDescent="0.25">
      <c r="B124" s="2"/>
      <c r="E124"/>
      <c r="H124"/>
      <c r="I124"/>
      <c r="J124"/>
      <c r="K124"/>
      <c r="M124"/>
    </row>
    <row r="125" spans="2:13" s="1" customFormat="1" x14ac:dyDescent="0.25">
      <c r="B125" s="2"/>
      <c r="E125"/>
      <c r="H125"/>
      <c r="I125"/>
      <c r="J125"/>
      <c r="K125"/>
      <c r="M125"/>
    </row>
    <row r="126" spans="2:13" s="1" customFormat="1" x14ac:dyDescent="0.25">
      <c r="B126" s="2"/>
      <c r="E126"/>
      <c r="H126"/>
      <c r="I126"/>
      <c r="J126"/>
      <c r="K126"/>
      <c r="M126"/>
    </row>
    <row r="127" spans="2:13" s="1" customFormat="1" x14ac:dyDescent="0.25">
      <c r="B127" s="2"/>
      <c r="E127"/>
      <c r="H127"/>
      <c r="I127"/>
      <c r="J127"/>
      <c r="K127"/>
      <c r="M127"/>
    </row>
    <row r="128" spans="2:13" s="1" customFormat="1" x14ac:dyDescent="0.25">
      <c r="B128" s="2"/>
      <c r="E128"/>
      <c r="H128"/>
      <c r="I128"/>
      <c r="J128"/>
      <c r="K128"/>
      <c r="M128"/>
    </row>
    <row r="129" spans="2:13" s="1" customFormat="1" x14ac:dyDescent="0.25">
      <c r="B129" s="2"/>
      <c r="E129"/>
      <c r="H129"/>
      <c r="I129"/>
      <c r="J129"/>
      <c r="K129"/>
      <c r="M129"/>
    </row>
    <row r="130" spans="2:13" s="1" customFormat="1" x14ac:dyDescent="0.25">
      <c r="B130" s="2"/>
      <c r="E130"/>
      <c r="H130"/>
      <c r="I130"/>
      <c r="J130"/>
      <c r="K130"/>
      <c r="M130"/>
    </row>
    <row r="131" spans="2:13" s="1" customFormat="1" x14ac:dyDescent="0.25">
      <c r="B131" s="2"/>
      <c r="E131"/>
      <c r="H131"/>
      <c r="I131"/>
      <c r="J131"/>
      <c r="K131"/>
      <c r="M131"/>
    </row>
    <row r="132" spans="2:13" s="1" customFormat="1" x14ac:dyDescent="0.25">
      <c r="B132" s="2"/>
      <c r="E132"/>
      <c r="H132"/>
      <c r="I132"/>
      <c r="J132"/>
      <c r="K132"/>
      <c r="M132"/>
    </row>
    <row r="133" spans="2:13" s="1" customFormat="1" x14ac:dyDescent="0.25">
      <c r="B133" s="2"/>
      <c r="E133"/>
      <c r="H133"/>
      <c r="I133"/>
      <c r="J133"/>
      <c r="K133"/>
      <c r="M133"/>
    </row>
    <row r="134" spans="2:13" s="1" customFormat="1" x14ac:dyDescent="0.25">
      <c r="B134" s="2"/>
      <c r="E134"/>
      <c r="H134"/>
      <c r="I134"/>
      <c r="J134"/>
      <c r="K134"/>
      <c r="M134"/>
    </row>
    <row r="135" spans="2:13" s="1" customFormat="1" x14ac:dyDescent="0.25">
      <c r="B135" s="2"/>
      <c r="E135"/>
      <c r="H135"/>
      <c r="I135"/>
      <c r="J135"/>
      <c r="K135"/>
      <c r="M135"/>
    </row>
    <row r="136" spans="2:13" s="1" customFormat="1" x14ac:dyDescent="0.25">
      <c r="B136" s="2"/>
      <c r="E136"/>
      <c r="H136"/>
      <c r="I136"/>
      <c r="J136"/>
      <c r="K136"/>
      <c r="M136"/>
    </row>
    <row r="137" spans="2:13" s="1" customFormat="1" x14ac:dyDescent="0.25">
      <c r="B137" s="2"/>
      <c r="E137"/>
      <c r="H137"/>
      <c r="I137"/>
      <c r="J137"/>
      <c r="K137"/>
      <c r="M137"/>
    </row>
    <row r="138" spans="2:13" s="1" customFormat="1" x14ac:dyDescent="0.25">
      <c r="B138" s="2"/>
      <c r="E138"/>
      <c r="H138"/>
      <c r="I138"/>
      <c r="J138"/>
      <c r="K138"/>
      <c r="M138"/>
    </row>
    <row r="139" spans="2:13" s="1" customFormat="1" x14ac:dyDescent="0.25">
      <c r="B139" s="2"/>
      <c r="E139"/>
      <c r="H139"/>
      <c r="I139"/>
      <c r="J139"/>
      <c r="K139"/>
      <c r="M139"/>
    </row>
    <row r="140" spans="2:13" s="1" customFormat="1" x14ac:dyDescent="0.25">
      <c r="B140" s="2"/>
      <c r="E140"/>
      <c r="H140"/>
      <c r="I140"/>
      <c r="J140"/>
      <c r="K140"/>
      <c r="M140"/>
    </row>
    <row r="141" spans="2:13" s="1" customFormat="1" x14ac:dyDescent="0.25">
      <c r="B141" s="2"/>
      <c r="E141"/>
      <c r="H141"/>
      <c r="I141"/>
      <c r="J141"/>
      <c r="K141"/>
      <c r="M141"/>
    </row>
    <row r="142" spans="2:13" s="1" customFormat="1" x14ac:dyDescent="0.25">
      <c r="B142" s="2"/>
      <c r="E142"/>
      <c r="H142"/>
      <c r="I142"/>
      <c r="J142"/>
      <c r="K142"/>
      <c r="M142"/>
    </row>
    <row r="143" spans="2:13" s="1" customFormat="1" x14ac:dyDescent="0.25">
      <c r="B143" s="2"/>
      <c r="E143"/>
      <c r="H143"/>
      <c r="I143"/>
      <c r="J143"/>
      <c r="K143"/>
      <c r="M143"/>
    </row>
    <row r="144" spans="2:13" s="1" customFormat="1" x14ac:dyDescent="0.25">
      <c r="B144" s="2"/>
      <c r="E144"/>
      <c r="H144"/>
      <c r="I144"/>
      <c r="J144"/>
      <c r="K144"/>
      <c r="M144"/>
    </row>
    <row r="145" spans="2:13" s="1" customFormat="1" x14ac:dyDescent="0.25">
      <c r="B145" s="2"/>
      <c r="E145"/>
      <c r="H145"/>
      <c r="I145"/>
      <c r="J145"/>
      <c r="K145"/>
      <c r="M145"/>
    </row>
    <row r="146" spans="2:13" s="1" customFormat="1" x14ac:dyDescent="0.25">
      <c r="B146" s="2"/>
      <c r="E146"/>
      <c r="H146"/>
      <c r="I146"/>
      <c r="J146"/>
      <c r="K146"/>
      <c r="M146"/>
    </row>
    <row r="147" spans="2:13" s="1" customFormat="1" x14ac:dyDescent="0.25">
      <c r="B147" s="2"/>
      <c r="E147"/>
      <c r="H147"/>
      <c r="I147"/>
      <c r="J147"/>
      <c r="K147"/>
      <c r="M147"/>
    </row>
    <row r="148" spans="2:13" s="1" customFormat="1" x14ac:dyDescent="0.25">
      <c r="B148" s="2"/>
      <c r="E148"/>
      <c r="H148"/>
      <c r="I148"/>
      <c r="J148"/>
      <c r="K148"/>
      <c r="M148"/>
    </row>
    <row r="149" spans="2:13" s="1" customFormat="1" x14ac:dyDescent="0.25">
      <c r="B149" s="2"/>
      <c r="E149"/>
      <c r="H149"/>
      <c r="I149"/>
      <c r="J149"/>
      <c r="K149"/>
      <c r="M149"/>
    </row>
    <row r="150" spans="2:13" s="1" customFormat="1" x14ac:dyDescent="0.25">
      <c r="B150" s="2"/>
      <c r="E150"/>
      <c r="H150"/>
      <c r="I150"/>
      <c r="J150"/>
      <c r="K150"/>
      <c r="M150"/>
    </row>
    <row r="151" spans="2:13" s="1" customFormat="1" x14ac:dyDescent="0.25">
      <c r="B151" s="2"/>
      <c r="E151"/>
      <c r="H151"/>
      <c r="I151"/>
      <c r="J151"/>
      <c r="K151"/>
      <c r="M151"/>
    </row>
    <row r="152" spans="2:13" s="1" customFormat="1" x14ac:dyDescent="0.25">
      <c r="B152" s="2"/>
      <c r="E152"/>
      <c r="H152"/>
      <c r="I152"/>
      <c r="J152"/>
      <c r="K152"/>
      <c r="M152"/>
    </row>
    <row r="153" spans="2:13" s="1" customFormat="1" x14ac:dyDescent="0.25">
      <c r="B153" s="2"/>
      <c r="E153"/>
      <c r="H153"/>
      <c r="I153"/>
      <c r="J153"/>
      <c r="K153"/>
      <c r="M153"/>
    </row>
    <row r="154" spans="2:13" s="1" customFormat="1" x14ac:dyDescent="0.25">
      <c r="B154" s="2"/>
      <c r="E154"/>
      <c r="H154"/>
      <c r="I154"/>
      <c r="J154"/>
      <c r="K154"/>
      <c r="M154"/>
    </row>
    <row r="155" spans="2:13" s="1" customFormat="1" x14ac:dyDescent="0.25">
      <c r="B155" s="2"/>
      <c r="E155"/>
      <c r="H155"/>
      <c r="I155"/>
      <c r="J155"/>
      <c r="K155"/>
      <c r="M155"/>
    </row>
    <row r="156" spans="2:13" s="1" customFormat="1" x14ac:dyDescent="0.25">
      <c r="B156" s="2"/>
      <c r="E156"/>
      <c r="H156"/>
      <c r="I156"/>
      <c r="J156"/>
      <c r="K156"/>
      <c r="M156"/>
    </row>
    <row r="157" spans="2:13" s="1" customFormat="1" x14ac:dyDescent="0.25">
      <c r="B157" s="2"/>
      <c r="E157"/>
      <c r="H157"/>
      <c r="I157"/>
      <c r="J157"/>
      <c r="K157"/>
      <c r="M157"/>
    </row>
    <row r="158" spans="2:13" s="1" customFormat="1" x14ac:dyDescent="0.25">
      <c r="B158" s="2"/>
      <c r="E158"/>
      <c r="H158"/>
      <c r="I158"/>
      <c r="J158"/>
      <c r="K158"/>
      <c r="M158"/>
    </row>
    <row r="159" spans="2:13" s="1" customFormat="1" x14ac:dyDescent="0.25">
      <c r="B159" s="2"/>
      <c r="E159"/>
      <c r="H159"/>
      <c r="I159"/>
      <c r="J159"/>
      <c r="K159"/>
      <c r="M159"/>
    </row>
    <row r="160" spans="2:13" s="1" customFormat="1" x14ac:dyDescent="0.25">
      <c r="B160" s="2"/>
      <c r="E160"/>
      <c r="H160"/>
      <c r="I160"/>
      <c r="J160"/>
      <c r="K160"/>
      <c r="M160"/>
    </row>
    <row r="161" spans="2:13" s="1" customFormat="1" x14ac:dyDescent="0.25">
      <c r="B161" s="2"/>
      <c r="E161"/>
      <c r="H161"/>
      <c r="I161"/>
      <c r="J161"/>
      <c r="K161"/>
      <c r="M161"/>
    </row>
    <row r="162" spans="2:13" s="1" customFormat="1" x14ac:dyDescent="0.25">
      <c r="B162" s="2"/>
      <c r="E162"/>
      <c r="H162"/>
      <c r="I162"/>
      <c r="J162"/>
      <c r="K162"/>
      <c r="M162"/>
    </row>
    <row r="163" spans="2:13" s="1" customFormat="1" x14ac:dyDescent="0.25">
      <c r="B163" s="2"/>
      <c r="E163"/>
      <c r="H163"/>
      <c r="I163"/>
      <c r="J163"/>
      <c r="K163"/>
      <c r="M163"/>
    </row>
    <row r="164" spans="2:13" s="1" customFormat="1" x14ac:dyDescent="0.25">
      <c r="B164" s="2"/>
      <c r="E164"/>
      <c r="H164"/>
      <c r="I164"/>
      <c r="J164"/>
      <c r="K164"/>
      <c r="M164"/>
    </row>
    <row r="165" spans="2:13" s="1" customFormat="1" x14ac:dyDescent="0.25">
      <c r="B165" s="2"/>
      <c r="E165"/>
      <c r="H165"/>
      <c r="I165"/>
      <c r="J165"/>
      <c r="K165"/>
      <c r="M165"/>
    </row>
    <row r="166" spans="2:13" s="1" customFormat="1" x14ac:dyDescent="0.25">
      <c r="B166" s="2"/>
      <c r="E166"/>
      <c r="H166"/>
      <c r="I166"/>
      <c r="J166"/>
      <c r="K166"/>
      <c r="M166"/>
    </row>
    <row r="167" spans="2:13" s="1" customFormat="1" x14ac:dyDescent="0.25">
      <c r="B167" s="2"/>
      <c r="E167"/>
      <c r="H167"/>
      <c r="I167"/>
      <c r="J167"/>
      <c r="K167"/>
      <c r="M167"/>
    </row>
    <row r="168" spans="2:13" s="1" customFormat="1" x14ac:dyDescent="0.25">
      <c r="B168" s="2"/>
      <c r="E168"/>
      <c r="H168"/>
      <c r="I168"/>
      <c r="J168"/>
      <c r="K168"/>
      <c r="M168"/>
    </row>
    <row r="169" spans="2:13" s="1" customFormat="1" x14ac:dyDescent="0.25">
      <c r="B169" s="2"/>
      <c r="E169"/>
      <c r="H169"/>
      <c r="I169"/>
      <c r="J169"/>
      <c r="K169"/>
      <c r="M169"/>
    </row>
    <row r="170" spans="2:13" s="1" customFormat="1" x14ac:dyDescent="0.25">
      <c r="B170" s="2"/>
      <c r="E170"/>
      <c r="H170"/>
      <c r="I170"/>
      <c r="J170"/>
      <c r="K170"/>
      <c r="M170"/>
    </row>
    <row r="171" spans="2:13" s="1" customFormat="1" x14ac:dyDescent="0.25">
      <c r="B171" s="2"/>
      <c r="E171"/>
      <c r="H171"/>
      <c r="I171"/>
      <c r="J171"/>
      <c r="K171"/>
      <c r="M171"/>
    </row>
    <row r="172" spans="2:13" s="1" customFormat="1" x14ac:dyDescent="0.25">
      <c r="B172" s="2"/>
      <c r="E172"/>
      <c r="H172"/>
      <c r="I172"/>
      <c r="J172"/>
      <c r="K172"/>
      <c r="M172"/>
    </row>
    <row r="173" spans="2:13" s="1" customFormat="1" x14ac:dyDescent="0.25">
      <c r="B173" s="2"/>
      <c r="E173"/>
      <c r="H173"/>
      <c r="I173"/>
      <c r="J173"/>
      <c r="K173"/>
      <c r="M173"/>
    </row>
    <row r="174" spans="2:13" s="1" customFormat="1" x14ac:dyDescent="0.25">
      <c r="B174" s="2"/>
      <c r="E174"/>
      <c r="H174"/>
      <c r="I174"/>
      <c r="J174"/>
      <c r="K174"/>
      <c r="M174"/>
    </row>
    <row r="175" spans="2:13" s="1" customFormat="1" x14ac:dyDescent="0.25">
      <c r="B175" s="2"/>
      <c r="E175"/>
      <c r="H175"/>
      <c r="I175"/>
      <c r="J175"/>
      <c r="K175"/>
      <c r="M175"/>
    </row>
    <row r="176" spans="2:13" s="1" customFormat="1" x14ac:dyDescent="0.25">
      <c r="B176" s="2"/>
      <c r="E176"/>
      <c r="H176"/>
      <c r="I176"/>
      <c r="J176"/>
      <c r="K176"/>
      <c r="M176"/>
    </row>
    <row r="177" spans="2:13" s="1" customFormat="1" x14ac:dyDescent="0.25">
      <c r="B177" s="2"/>
      <c r="E177"/>
      <c r="H177"/>
      <c r="I177"/>
      <c r="J177"/>
      <c r="K177"/>
      <c r="M177"/>
    </row>
    <row r="178" spans="2:13" s="1" customFormat="1" x14ac:dyDescent="0.25">
      <c r="B178" s="2"/>
      <c r="E178"/>
      <c r="H178"/>
      <c r="I178"/>
      <c r="J178"/>
      <c r="K178"/>
      <c r="M178"/>
    </row>
    <row r="179" spans="2:13" s="1" customFormat="1" x14ac:dyDescent="0.25">
      <c r="B179" s="2"/>
      <c r="E179"/>
      <c r="H179"/>
      <c r="I179"/>
      <c r="J179"/>
      <c r="K179"/>
      <c r="M179"/>
    </row>
    <row r="180" spans="2:13" s="1" customFormat="1" x14ac:dyDescent="0.25">
      <c r="B180" s="2"/>
      <c r="E180"/>
      <c r="H180"/>
      <c r="I180"/>
      <c r="J180"/>
      <c r="K180"/>
      <c r="M180"/>
    </row>
    <row r="181" spans="2:13" s="1" customFormat="1" x14ac:dyDescent="0.25">
      <c r="B181" s="2"/>
      <c r="E181"/>
      <c r="H181"/>
      <c r="I181"/>
      <c r="J181"/>
      <c r="K181"/>
      <c r="M181"/>
    </row>
    <row r="182" spans="2:13" s="1" customFormat="1" x14ac:dyDescent="0.25">
      <c r="B182" s="2"/>
      <c r="E182"/>
      <c r="H182"/>
      <c r="I182"/>
      <c r="J182"/>
      <c r="K182"/>
      <c r="M182"/>
    </row>
    <row r="183" spans="2:13" s="1" customFormat="1" x14ac:dyDescent="0.25">
      <c r="B183" s="2"/>
      <c r="E183"/>
      <c r="H183"/>
      <c r="I183"/>
      <c r="J183"/>
      <c r="K183"/>
      <c r="M183"/>
    </row>
    <row r="184" spans="2:13" s="1" customFormat="1" x14ac:dyDescent="0.25">
      <c r="B184" s="2"/>
      <c r="E184"/>
      <c r="H184"/>
      <c r="I184"/>
      <c r="J184"/>
      <c r="K184"/>
      <c r="M184"/>
    </row>
    <row r="185" spans="2:13" s="1" customFormat="1" x14ac:dyDescent="0.25">
      <c r="B185" s="2"/>
      <c r="E185"/>
      <c r="H185"/>
      <c r="I185"/>
      <c r="J185"/>
      <c r="K185"/>
      <c r="M185"/>
    </row>
    <row r="186" spans="2:13" s="1" customFormat="1" x14ac:dyDescent="0.25">
      <c r="B186" s="2"/>
      <c r="E186"/>
      <c r="H186"/>
      <c r="I186"/>
      <c r="J186"/>
      <c r="K186"/>
      <c r="M186"/>
    </row>
    <row r="187" spans="2:13" s="1" customFormat="1" x14ac:dyDescent="0.25">
      <c r="B187" s="2"/>
      <c r="E187"/>
      <c r="H187"/>
      <c r="I187"/>
      <c r="J187"/>
      <c r="K187"/>
      <c r="M187"/>
    </row>
    <row r="188" spans="2:13" s="1" customFormat="1" x14ac:dyDescent="0.25">
      <c r="B188" s="2"/>
      <c r="E188"/>
      <c r="H188"/>
      <c r="I188"/>
      <c r="J188"/>
      <c r="K188"/>
      <c r="M188"/>
    </row>
    <row r="189" spans="2:13" s="1" customFormat="1" x14ac:dyDescent="0.25">
      <c r="B189" s="2"/>
      <c r="E189"/>
      <c r="H189"/>
      <c r="I189"/>
      <c r="J189"/>
      <c r="K189"/>
      <c r="M189"/>
    </row>
    <row r="190" spans="2:13" s="1" customFormat="1" x14ac:dyDescent="0.25">
      <c r="B190" s="2"/>
      <c r="E190"/>
      <c r="H190"/>
      <c r="I190"/>
      <c r="J190"/>
      <c r="K190"/>
      <c r="M190"/>
    </row>
    <row r="191" spans="2:13" s="1" customFormat="1" x14ac:dyDescent="0.25">
      <c r="B191" s="2"/>
      <c r="E191"/>
      <c r="H191"/>
      <c r="I191"/>
      <c r="J191"/>
      <c r="K191"/>
      <c r="M191"/>
    </row>
    <row r="192" spans="2:13" s="1" customFormat="1" x14ac:dyDescent="0.25">
      <c r="B192" s="2"/>
      <c r="E192"/>
      <c r="H192"/>
      <c r="I192"/>
      <c r="J192"/>
      <c r="K192"/>
      <c r="M192"/>
    </row>
    <row r="193" spans="2:13" s="1" customFormat="1" x14ac:dyDescent="0.25">
      <c r="B193" s="2"/>
      <c r="E193"/>
      <c r="H193"/>
      <c r="I193"/>
      <c r="J193"/>
      <c r="K193"/>
      <c r="M193"/>
    </row>
    <row r="194" spans="2:13" s="1" customFormat="1" x14ac:dyDescent="0.25">
      <c r="B194" s="2"/>
      <c r="E194"/>
      <c r="H194"/>
      <c r="I194"/>
      <c r="J194"/>
      <c r="K194"/>
      <c r="M194"/>
    </row>
    <row r="195" spans="2:13" s="1" customFormat="1" x14ac:dyDescent="0.25">
      <c r="B195" s="2"/>
      <c r="E195"/>
      <c r="H195"/>
      <c r="I195"/>
      <c r="J195"/>
      <c r="K195"/>
      <c r="M195"/>
    </row>
    <row r="196" spans="2:13" s="1" customFormat="1" x14ac:dyDescent="0.25">
      <c r="B196" s="2"/>
      <c r="E196"/>
      <c r="H196"/>
      <c r="I196"/>
      <c r="J196"/>
      <c r="K196"/>
      <c r="M196"/>
    </row>
    <row r="197" spans="2:13" s="1" customFormat="1" x14ac:dyDescent="0.25">
      <c r="B197" s="2"/>
      <c r="E197"/>
      <c r="H197"/>
      <c r="I197"/>
      <c r="J197"/>
      <c r="K197"/>
      <c r="M197"/>
    </row>
    <row r="198" spans="2:13" s="1" customFormat="1" x14ac:dyDescent="0.25">
      <c r="B198" s="2"/>
      <c r="E198"/>
      <c r="H198"/>
      <c r="I198"/>
      <c r="J198"/>
      <c r="K198"/>
      <c r="M198"/>
    </row>
    <row r="199" spans="2:13" s="1" customFormat="1" x14ac:dyDescent="0.25">
      <c r="B199" s="2"/>
      <c r="E199"/>
      <c r="H199"/>
      <c r="I199"/>
      <c r="J199"/>
      <c r="K199"/>
      <c r="M199"/>
    </row>
    <row r="200" spans="2:13" s="1" customFormat="1" x14ac:dyDescent="0.25">
      <c r="B200" s="2"/>
      <c r="E200"/>
      <c r="H200"/>
      <c r="I200"/>
      <c r="J200"/>
      <c r="K200"/>
      <c r="M200"/>
    </row>
    <row r="201" spans="2:13" s="1" customFormat="1" x14ac:dyDescent="0.25">
      <c r="B201" s="2"/>
      <c r="E201"/>
      <c r="H201"/>
      <c r="I201"/>
      <c r="J201"/>
      <c r="K201"/>
      <c r="M201"/>
    </row>
    <row r="202" spans="2:13" s="1" customFormat="1" x14ac:dyDescent="0.25">
      <c r="B202" s="2"/>
      <c r="E202"/>
      <c r="H202"/>
      <c r="I202"/>
      <c r="J202"/>
      <c r="K202"/>
      <c r="M202"/>
    </row>
    <row r="203" spans="2:13" s="1" customFormat="1" x14ac:dyDescent="0.25">
      <c r="B203" s="2"/>
      <c r="E203"/>
      <c r="H203"/>
      <c r="I203"/>
      <c r="J203"/>
      <c r="K203"/>
      <c r="M203"/>
    </row>
    <row r="204" spans="2:13" s="1" customFormat="1" x14ac:dyDescent="0.25">
      <c r="B204" s="2"/>
      <c r="E204"/>
      <c r="H204"/>
      <c r="I204"/>
      <c r="J204"/>
      <c r="K204"/>
      <c r="M204"/>
    </row>
    <row r="205" spans="2:13" s="1" customFormat="1" x14ac:dyDescent="0.25">
      <c r="B205" s="2"/>
      <c r="E205"/>
      <c r="H205"/>
      <c r="I205"/>
      <c r="J205"/>
      <c r="K205"/>
      <c r="M205"/>
    </row>
    <row r="206" spans="2:13" s="1" customFormat="1" x14ac:dyDescent="0.25">
      <c r="B206" s="2"/>
      <c r="E206"/>
      <c r="H206"/>
      <c r="I206"/>
      <c r="J206"/>
      <c r="K206"/>
      <c r="M206"/>
    </row>
    <row r="207" spans="2:13" s="1" customFormat="1" x14ac:dyDescent="0.25">
      <c r="B207" s="2"/>
      <c r="E207"/>
      <c r="H207"/>
      <c r="I207"/>
      <c r="J207"/>
      <c r="K207"/>
      <c r="M207"/>
    </row>
    <row r="208" spans="2:13" s="1" customFormat="1" x14ac:dyDescent="0.25">
      <c r="B208" s="2"/>
      <c r="E208"/>
      <c r="H208"/>
      <c r="I208"/>
      <c r="J208"/>
      <c r="K208"/>
      <c r="M208"/>
    </row>
    <row r="209" spans="2:13" s="1" customFormat="1" x14ac:dyDescent="0.25">
      <c r="B209" s="2"/>
      <c r="E209"/>
      <c r="H209"/>
      <c r="I209"/>
      <c r="J209"/>
      <c r="K209"/>
      <c r="M209"/>
    </row>
    <row r="210" spans="2:13" s="1" customFormat="1" x14ac:dyDescent="0.25">
      <c r="B210" s="2"/>
      <c r="E210"/>
      <c r="H210"/>
      <c r="I210"/>
      <c r="J210"/>
      <c r="K210"/>
      <c r="M210"/>
    </row>
    <row r="211" spans="2:13" s="1" customFormat="1" x14ac:dyDescent="0.25">
      <c r="B211" s="2"/>
      <c r="E211"/>
      <c r="H211"/>
      <c r="I211"/>
      <c r="J211"/>
      <c r="K211"/>
      <c r="M211"/>
    </row>
    <row r="212" spans="2:13" s="1" customFormat="1" x14ac:dyDescent="0.25">
      <c r="B212" s="2"/>
      <c r="E212"/>
      <c r="H212"/>
      <c r="I212"/>
      <c r="J212"/>
      <c r="K212"/>
      <c r="M212"/>
    </row>
    <row r="213" spans="2:13" s="1" customFormat="1" x14ac:dyDescent="0.25">
      <c r="B213" s="2"/>
      <c r="E213"/>
      <c r="H213"/>
      <c r="I213"/>
      <c r="J213"/>
      <c r="K213"/>
      <c r="M213"/>
    </row>
    <row r="214" spans="2:13" s="1" customFormat="1" x14ac:dyDescent="0.25">
      <c r="B214" s="2"/>
      <c r="E214"/>
      <c r="H214"/>
      <c r="I214"/>
      <c r="J214"/>
      <c r="K214"/>
      <c r="M214"/>
    </row>
    <row r="215" spans="2:13" s="1" customFormat="1" x14ac:dyDescent="0.25">
      <c r="B215" s="2"/>
      <c r="E215"/>
      <c r="H215"/>
      <c r="I215"/>
      <c r="J215"/>
      <c r="K215"/>
      <c r="M215"/>
    </row>
    <row r="216" spans="2:13" s="1" customFormat="1" x14ac:dyDescent="0.25">
      <c r="B216" s="2"/>
      <c r="E216"/>
      <c r="H216"/>
      <c r="I216"/>
      <c r="J216"/>
      <c r="K216"/>
      <c r="M216"/>
    </row>
    <row r="217" spans="2:13" s="1" customFormat="1" x14ac:dyDescent="0.25">
      <c r="B217" s="2"/>
      <c r="E217"/>
      <c r="H217"/>
      <c r="I217"/>
      <c r="J217"/>
      <c r="K217"/>
      <c r="M217"/>
    </row>
    <row r="218" spans="2:13" s="1" customFormat="1" x14ac:dyDescent="0.25">
      <c r="B218" s="2"/>
      <c r="E218"/>
      <c r="H218"/>
      <c r="I218"/>
      <c r="J218"/>
      <c r="K218"/>
      <c r="M218"/>
    </row>
    <row r="219" spans="2:13" s="1" customFormat="1" x14ac:dyDescent="0.25">
      <c r="B219" s="2"/>
      <c r="E219"/>
      <c r="H219"/>
      <c r="I219"/>
      <c r="J219"/>
      <c r="K219"/>
      <c r="M219"/>
    </row>
    <row r="220" spans="2:13" s="1" customFormat="1" x14ac:dyDescent="0.25">
      <c r="B220" s="2"/>
      <c r="E220"/>
      <c r="H220"/>
      <c r="I220"/>
      <c r="J220"/>
      <c r="K220"/>
      <c r="M220"/>
    </row>
    <row r="221" spans="2:13" s="1" customFormat="1" x14ac:dyDescent="0.25">
      <c r="B221" s="2"/>
      <c r="E221"/>
      <c r="H221"/>
      <c r="I221"/>
      <c r="J221"/>
      <c r="K221"/>
      <c r="M221"/>
    </row>
    <row r="222" spans="2:13" s="1" customFormat="1" x14ac:dyDescent="0.25">
      <c r="B222" s="2"/>
      <c r="E222"/>
      <c r="H222"/>
      <c r="I222"/>
      <c r="J222"/>
      <c r="K222"/>
      <c r="M222"/>
    </row>
    <row r="223" spans="2:13" s="1" customFormat="1" x14ac:dyDescent="0.25">
      <c r="B223" s="2"/>
      <c r="E223"/>
      <c r="H223"/>
      <c r="I223"/>
      <c r="J223"/>
      <c r="K223"/>
      <c r="M223"/>
    </row>
    <row r="224" spans="2:13" s="1" customFormat="1" x14ac:dyDescent="0.25">
      <c r="B224" s="2"/>
      <c r="E224"/>
      <c r="H224"/>
      <c r="I224"/>
      <c r="J224"/>
      <c r="K224"/>
      <c r="M224"/>
    </row>
    <row r="225" spans="2:13" s="1" customFormat="1" x14ac:dyDescent="0.25">
      <c r="B225" s="2"/>
      <c r="E225"/>
      <c r="H225"/>
      <c r="I225"/>
      <c r="J225"/>
      <c r="K225"/>
      <c r="M225"/>
    </row>
    <row r="226" spans="2:13" s="1" customFormat="1" x14ac:dyDescent="0.25">
      <c r="B226" s="2"/>
      <c r="E226"/>
      <c r="H226"/>
      <c r="I226"/>
      <c r="J226"/>
      <c r="K226"/>
      <c r="M226"/>
    </row>
    <row r="227" spans="2:13" s="1" customFormat="1" x14ac:dyDescent="0.25">
      <c r="B227" s="2"/>
      <c r="E227"/>
      <c r="H227"/>
      <c r="I227"/>
      <c r="J227"/>
      <c r="K227"/>
      <c r="M227"/>
    </row>
    <row r="228" spans="2:13" s="1" customFormat="1" x14ac:dyDescent="0.25">
      <c r="B228" s="2"/>
      <c r="E228"/>
      <c r="H228"/>
      <c r="I228"/>
      <c r="J228"/>
      <c r="K228"/>
      <c r="M228"/>
    </row>
    <row r="229" spans="2:13" s="1" customFormat="1" x14ac:dyDescent="0.25">
      <c r="B229" s="2"/>
      <c r="E229"/>
      <c r="H229"/>
      <c r="I229"/>
      <c r="J229"/>
      <c r="K229"/>
      <c r="M229"/>
    </row>
    <row r="230" spans="2:13" s="1" customFormat="1" x14ac:dyDescent="0.25">
      <c r="B230" s="2"/>
      <c r="E230"/>
      <c r="H230"/>
      <c r="I230"/>
      <c r="J230"/>
      <c r="K230"/>
      <c r="M230"/>
    </row>
    <row r="231" spans="2:13" s="1" customFormat="1" x14ac:dyDescent="0.25">
      <c r="B231" s="2"/>
      <c r="E231"/>
      <c r="H231"/>
      <c r="I231"/>
      <c r="J231"/>
      <c r="K231"/>
      <c r="M231"/>
    </row>
    <row r="232" spans="2:13" s="1" customFormat="1" x14ac:dyDescent="0.25">
      <c r="B232" s="2"/>
      <c r="E232"/>
      <c r="H232"/>
      <c r="I232"/>
      <c r="J232"/>
      <c r="K232"/>
      <c r="M232"/>
    </row>
    <row r="233" spans="2:13" s="1" customFormat="1" x14ac:dyDescent="0.25">
      <c r="B233" s="2"/>
      <c r="E233"/>
      <c r="H233"/>
      <c r="I233"/>
      <c r="J233"/>
      <c r="K233"/>
      <c r="M233"/>
    </row>
    <row r="234" spans="2:13" s="1" customFormat="1" x14ac:dyDescent="0.25">
      <c r="B234" s="2"/>
      <c r="E234"/>
      <c r="H234"/>
      <c r="I234"/>
      <c r="J234"/>
      <c r="K234"/>
      <c r="M234"/>
    </row>
    <row r="235" spans="2:13" s="1" customFormat="1" x14ac:dyDescent="0.25">
      <c r="B235" s="2"/>
      <c r="E235"/>
      <c r="H235"/>
      <c r="I235"/>
      <c r="J235"/>
      <c r="K235"/>
      <c r="M235"/>
    </row>
    <row r="236" spans="2:13" s="1" customFormat="1" x14ac:dyDescent="0.25">
      <c r="B236" s="2"/>
      <c r="E236"/>
      <c r="H236"/>
      <c r="I236"/>
      <c r="J236"/>
      <c r="K236"/>
      <c r="M236"/>
    </row>
    <row r="237" spans="2:13" s="1" customFormat="1" x14ac:dyDescent="0.25">
      <c r="B237" s="2"/>
      <c r="E237"/>
      <c r="H237"/>
      <c r="I237"/>
      <c r="J237"/>
      <c r="K237"/>
      <c r="M237"/>
    </row>
    <row r="238" spans="2:13" s="1" customFormat="1" x14ac:dyDescent="0.25">
      <c r="B238" s="2"/>
      <c r="E238"/>
      <c r="H238"/>
      <c r="I238"/>
      <c r="J238"/>
      <c r="K238"/>
      <c r="M238"/>
    </row>
    <row r="239" spans="2:13" s="1" customFormat="1" x14ac:dyDescent="0.25">
      <c r="B239" s="2"/>
      <c r="E239"/>
      <c r="H239"/>
      <c r="I239"/>
      <c r="J239"/>
      <c r="K239"/>
      <c r="M239"/>
    </row>
    <row r="240" spans="2:13" s="1" customFormat="1" x14ac:dyDescent="0.25">
      <c r="B240" s="2"/>
      <c r="E240"/>
      <c r="H240"/>
      <c r="I240"/>
      <c r="J240"/>
      <c r="K240"/>
      <c r="M240"/>
    </row>
    <row r="241" spans="2:13" s="1" customFormat="1" x14ac:dyDescent="0.25">
      <c r="B241" s="2"/>
      <c r="E241"/>
      <c r="H241"/>
      <c r="I241"/>
      <c r="J241"/>
      <c r="K241"/>
      <c r="M241"/>
    </row>
    <row r="242" spans="2:13" s="1" customFormat="1" x14ac:dyDescent="0.25">
      <c r="B242" s="2"/>
      <c r="E242"/>
      <c r="H242"/>
      <c r="I242"/>
      <c r="J242"/>
      <c r="K242"/>
      <c r="M242"/>
    </row>
    <row r="243" spans="2:13" s="1" customFormat="1" x14ac:dyDescent="0.25">
      <c r="B243" s="2"/>
      <c r="E243"/>
      <c r="H243"/>
      <c r="I243"/>
      <c r="J243"/>
      <c r="K243"/>
      <c r="M243"/>
    </row>
    <row r="244" spans="2:13" s="1" customFormat="1" x14ac:dyDescent="0.25">
      <c r="B244" s="2"/>
      <c r="E244"/>
      <c r="H244"/>
      <c r="I244"/>
      <c r="J244"/>
      <c r="K244"/>
      <c r="M244"/>
    </row>
    <row r="245" spans="2:13" s="1" customFormat="1" x14ac:dyDescent="0.25">
      <c r="B245" s="2"/>
      <c r="E245"/>
      <c r="H245"/>
      <c r="I245"/>
      <c r="J245"/>
      <c r="K245"/>
      <c r="M245"/>
    </row>
    <row r="246" spans="2:13" s="1" customFormat="1" x14ac:dyDescent="0.25">
      <c r="B246" s="2"/>
      <c r="E246"/>
      <c r="H246"/>
      <c r="I246"/>
      <c r="J246"/>
      <c r="K246"/>
      <c r="M246"/>
    </row>
    <row r="247" spans="2:13" s="1" customFormat="1" x14ac:dyDescent="0.25">
      <c r="B247" s="2"/>
      <c r="E247"/>
      <c r="H247"/>
      <c r="I247"/>
      <c r="J247"/>
      <c r="K247"/>
      <c r="M247"/>
    </row>
    <row r="248" spans="2:13" s="1" customFormat="1" x14ac:dyDescent="0.25">
      <c r="B248" s="2"/>
      <c r="E248"/>
      <c r="H248"/>
      <c r="I248"/>
      <c r="J248"/>
      <c r="K248"/>
      <c r="M248"/>
    </row>
    <row r="249" spans="2:13" s="1" customFormat="1" x14ac:dyDescent="0.25">
      <c r="B249" s="2"/>
      <c r="E249"/>
      <c r="H249"/>
      <c r="I249"/>
      <c r="J249"/>
      <c r="K249"/>
      <c r="M249"/>
    </row>
    <row r="250" spans="2:13" s="1" customFormat="1" x14ac:dyDescent="0.25">
      <c r="B250" s="2"/>
      <c r="E250"/>
      <c r="H250"/>
      <c r="I250"/>
      <c r="J250"/>
      <c r="K250"/>
      <c r="M250"/>
    </row>
    <row r="251" spans="2:13" s="1" customFormat="1" x14ac:dyDescent="0.25">
      <c r="B251" s="2"/>
      <c r="E251"/>
      <c r="H251"/>
      <c r="I251"/>
      <c r="J251"/>
      <c r="K251"/>
      <c r="M251"/>
    </row>
    <row r="252" spans="2:13" s="1" customFormat="1" x14ac:dyDescent="0.25">
      <c r="B252" s="2"/>
      <c r="E252"/>
      <c r="H252"/>
      <c r="I252"/>
      <c r="J252"/>
      <c r="K252"/>
      <c r="M252"/>
    </row>
    <row r="253" spans="2:13" s="1" customFormat="1" x14ac:dyDescent="0.25">
      <c r="B253" s="2"/>
      <c r="E253"/>
      <c r="H253"/>
      <c r="I253"/>
      <c r="J253"/>
      <c r="K253"/>
      <c r="M253"/>
    </row>
    <row r="254" spans="2:13" s="1" customFormat="1" x14ac:dyDescent="0.25">
      <c r="B254" s="2"/>
      <c r="E254"/>
      <c r="H254"/>
      <c r="I254"/>
      <c r="J254"/>
      <c r="K254"/>
      <c r="M254"/>
    </row>
    <row r="255" spans="2:13" s="1" customFormat="1" x14ac:dyDescent="0.25">
      <c r="B255" s="2"/>
      <c r="E255"/>
      <c r="H255"/>
      <c r="I255"/>
      <c r="J255"/>
      <c r="K255"/>
      <c r="M255"/>
    </row>
    <row r="256" spans="2:13" s="1" customFormat="1" x14ac:dyDescent="0.25">
      <c r="B256" s="2"/>
      <c r="E256"/>
      <c r="H256"/>
      <c r="I256"/>
      <c r="J256"/>
      <c r="K256"/>
      <c r="M256"/>
    </row>
    <row r="257" spans="2:13" s="1" customFormat="1" x14ac:dyDescent="0.25">
      <c r="B257" s="2"/>
      <c r="E257"/>
      <c r="H257"/>
      <c r="I257"/>
      <c r="J257"/>
      <c r="K257"/>
      <c r="M257"/>
    </row>
    <row r="258" spans="2:13" s="1" customFormat="1" x14ac:dyDescent="0.25">
      <c r="B258" s="2"/>
      <c r="E258"/>
      <c r="H258"/>
      <c r="I258"/>
      <c r="J258"/>
      <c r="K258"/>
      <c r="M258"/>
    </row>
    <row r="259" spans="2:13" s="1" customFormat="1" x14ac:dyDescent="0.25">
      <c r="B259" s="2"/>
      <c r="E259"/>
      <c r="H259"/>
      <c r="I259"/>
      <c r="J259"/>
      <c r="K259"/>
      <c r="M259"/>
    </row>
    <row r="260" spans="2:13" s="1" customFormat="1" x14ac:dyDescent="0.25">
      <c r="B260" s="2"/>
      <c r="E260"/>
      <c r="H260"/>
      <c r="I260"/>
      <c r="J260"/>
      <c r="K260"/>
      <c r="M260"/>
    </row>
    <row r="261" spans="2:13" s="1" customFormat="1" x14ac:dyDescent="0.25">
      <c r="B261" s="2"/>
      <c r="E261"/>
      <c r="H261"/>
      <c r="I261"/>
      <c r="J261"/>
      <c r="K261"/>
      <c r="M261"/>
    </row>
    <row r="262" spans="2:13" s="1" customFormat="1" x14ac:dyDescent="0.25">
      <c r="B262" s="2"/>
      <c r="E262"/>
      <c r="H262"/>
      <c r="I262"/>
      <c r="J262"/>
      <c r="K262"/>
      <c r="M262"/>
    </row>
    <row r="263" spans="2:13" s="1" customFormat="1" x14ac:dyDescent="0.25">
      <c r="B263" s="2"/>
      <c r="E263"/>
      <c r="H263"/>
      <c r="I263"/>
      <c r="J263"/>
      <c r="K263"/>
      <c r="M263"/>
    </row>
    <row r="264" spans="2:13" s="1" customFormat="1" x14ac:dyDescent="0.25">
      <c r="B264" s="2"/>
      <c r="E264"/>
      <c r="H264"/>
      <c r="I264"/>
      <c r="J264"/>
      <c r="K264"/>
      <c r="M264"/>
    </row>
    <row r="265" spans="2:13" s="1" customFormat="1" x14ac:dyDescent="0.25">
      <c r="B265" s="2"/>
      <c r="E265"/>
      <c r="H265"/>
      <c r="I265"/>
      <c r="J265"/>
      <c r="K265"/>
      <c r="M265"/>
    </row>
    <row r="266" spans="2:13" s="1" customFormat="1" x14ac:dyDescent="0.25">
      <c r="B266" s="2"/>
      <c r="E266"/>
      <c r="H266"/>
      <c r="I266"/>
      <c r="J266"/>
      <c r="K266"/>
      <c r="M266"/>
    </row>
    <row r="267" spans="2:13" s="1" customFormat="1" x14ac:dyDescent="0.25">
      <c r="B267" s="2"/>
      <c r="E267"/>
      <c r="H267"/>
      <c r="I267"/>
      <c r="J267"/>
      <c r="K267"/>
      <c r="M267"/>
    </row>
    <row r="268" spans="2:13" s="1" customFormat="1" x14ac:dyDescent="0.25">
      <c r="B268" s="2"/>
      <c r="E268"/>
      <c r="H268"/>
      <c r="I268"/>
      <c r="J268"/>
      <c r="K268"/>
      <c r="M268"/>
    </row>
    <row r="269" spans="2:13" s="1" customFormat="1" x14ac:dyDescent="0.25">
      <c r="B269" s="2"/>
      <c r="E269"/>
      <c r="H269"/>
      <c r="I269"/>
      <c r="J269"/>
      <c r="K269"/>
      <c r="M269"/>
    </row>
    <row r="270" spans="2:13" s="1" customFormat="1" x14ac:dyDescent="0.25">
      <c r="B270" s="2"/>
      <c r="E270"/>
      <c r="H270"/>
      <c r="I270"/>
      <c r="J270"/>
      <c r="K270"/>
      <c r="M270"/>
    </row>
    <row r="271" spans="2:13" s="1" customFormat="1" x14ac:dyDescent="0.25">
      <c r="B271" s="2"/>
      <c r="E271"/>
      <c r="H271"/>
      <c r="I271"/>
      <c r="J271"/>
      <c r="K271"/>
      <c r="M271"/>
    </row>
    <row r="272" spans="2:13" s="1" customFormat="1" x14ac:dyDescent="0.25">
      <c r="B272" s="2"/>
      <c r="E272"/>
      <c r="H272"/>
      <c r="I272"/>
      <c r="J272"/>
      <c r="K272"/>
      <c r="M272"/>
    </row>
    <row r="273" spans="2:13" s="1" customFormat="1" x14ac:dyDescent="0.25">
      <c r="B273" s="2"/>
      <c r="E273"/>
      <c r="H273"/>
      <c r="I273"/>
      <c r="J273"/>
      <c r="K273"/>
      <c r="M273"/>
    </row>
    <row r="274" spans="2:13" s="1" customFormat="1" x14ac:dyDescent="0.25">
      <c r="B274" s="2"/>
      <c r="E274"/>
      <c r="H274"/>
      <c r="I274"/>
      <c r="J274"/>
      <c r="K274"/>
      <c r="M274"/>
    </row>
    <row r="275" spans="2:13" s="1" customFormat="1" x14ac:dyDescent="0.25">
      <c r="B275" s="2"/>
      <c r="E275"/>
      <c r="H275"/>
      <c r="I275"/>
      <c r="J275"/>
      <c r="K275"/>
      <c r="M275"/>
    </row>
    <row r="276" spans="2:13" s="1" customFormat="1" x14ac:dyDescent="0.25">
      <c r="B276" s="2"/>
      <c r="E276"/>
      <c r="H276"/>
      <c r="I276"/>
      <c r="J276"/>
      <c r="K276"/>
      <c r="M276"/>
    </row>
    <row r="277" spans="2:13" s="1" customFormat="1" x14ac:dyDescent="0.25">
      <c r="B277" s="2"/>
      <c r="E277"/>
      <c r="H277"/>
      <c r="I277"/>
      <c r="J277"/>
      <c r="K277"/>
      <c r="M277"/>
    </row>
    <row r="278" spans="2:13" s="1" customFormat="1" x14ac:dyDescent="0.25">
      <c r="B278" s="2"/>
      <c r="E278"/>
      <c r="H278"/>
      <c r="I278"/>
      <c r="J278"/>
      <c r="K278"/>
      <c r="M278"/>
    </row>
    <row r="279" spans="2:13" s="1" customFormat="1" x14ac:dyDescent="0.25">
      <c r="B279" s="2"/>
      <c r="E279"/>
      <c r="H279"/>
      <c r="I279"/>
      <c r="J279"/>
      <c r="K279"/>
      <c r="M279"/>
    </row>
    <row r="280" spans="2:13" s="1" customFormat="1" x14ac:dyDescent="0.25">
      <c r="B280" s="2"/>
      <c r="E280"/>
      <c r="H280"/>
      <c r="I280"/>
      <c r="J280"/>
      <c r="K280"/>
      <c r="M280"/>
    </row>
    <row r="281" spans="2:13" s="1" customFormat="1" x14ac:dyDescent="0.25">
      <c r="B281" s="2"/>
      <c r="E281"/>
      <c r="H281"/>
      <c r="I281"/>
      <c r="J281"/>
      <c r="K281"/>
      <c r="M281"/>
    </row>
    <row r="282" spans="2:13" s="1" customFormat="1" x14ac:dyDescent="0.25">
      <c r="B282" s="2"/>
      <c r="E282"/>
      <c r="H282"/>
      <c r="I282"/>
      <c r="J282"/>
      <c r="K282"/>
      <c r="M282"/>
    </row>
    <row r="283" spans="2:13" s="1" customFormat="1" x14ac:dyDescent="0.25">
      <c r="B283" s="2"/>
      <c r="E283"/>
      <c r="H283"/>
      <c r="I283"/>
      <c r="J283"/>
      <c r="K283"/>
      <c r="M283"/>
    </row>
    <row r="284" spans="2:13" s="1" customFormat="1" x14ac:dyDescent="0.25">
      <c r="B284" s="2"/>
      <c r="E284"/>
      <c r="H284"/>
      <c r="I284"/>
      <c r="J284"/>
      <c r="K284"/>
      <c r="M284"/>
    </row>
    <row r="285" spans="2:13" s="1" customFormat="1" x14ac:dyDescent="0.25">
      <c r="B285" s="2"/>
      <c r="E285"/>
      <c r="H285"/>
      <c r="I285"/>
      <c r="J285"/>
      <c r="K285"/>
      <c r="M285"/>
    </row>
    <row r="286" spans="2:13" s="1" customFormat="1" x14ac:dyDescent="0.25">
      <c r="B286" s="2"/>
      <c r="E286"/>
      <c r="H286"/>
      <c r="I286"/>
      <c r="J286"/>
      <c r="K286"/>
      <c r="M286"/>
    </row>
    <row r="287" spans="2:13" s="1" customFormat="1" x14ac:dyDescent="0.25">
      <c r="B287" s="2"/>
      <c r="E287"/>
      <c r="H287"/>
      <c r="I287"/>
      <c r="J287"/>
      <c r="K287"/>
      <c r="M287"/>
    </row>
    <row r="288" spans="2:13" s="1" customFormat="1" x14ac:dyDescent="0.25">
      <c r="B288" s="2"/>
      <c r="E288"/>
      <c r="H288"/>
      <c r="I288"/>
      <c r="J288"/>
      <c r="K288"/>
      <c r="M288"/>
    </row>
    <row r="289" spans="2:13" s="1" customFormat="1" x14ac:dyDescent="0.25">
      <c r="B289" s="2"/>
      <c r="E289"/>
      <c r="H289"/>
      <c r="I289"/>
      <c r="J289"/>
      <c r="K289"/>
      <c r="M289"/>
    </row>
    <row r="290" spans="2:13" s="1" customFormat="1" x14ac:dyDescent="0.25">
      <c r="B290" s="2"/>
      <c r="E290"/>
      <c r="H290"/>
      <c r="I290"/>
      <c r="J290"/>
      <c r="K290"/>
      <c r="M290"/>
    </row>
    <row r="291" spans="2:13" s="1" customFormat="1" x14ac:dyDescent="0.25">
      <c r="B291" s="2"/>
      <c r="E291"/>
      <c r="H291"/>
      <c r="I291"/>
      <c r="J291"/>
      <c r="K291"/>
      <c r="M291"/>
    </row>
    <row r="292" spans="2:13" s="1" customFormat="1" x14ac:dyDescent="0.25">
      <c r="B292" s="2"/>
      <c r="E292"/>
      <c r="H292"/>
      <c r="I292"/>
      <c r="J292"/>
      <c r="K292"/>
      <c r="M292"/>
    </row>
    <row r="293" spans="2:13" s="1" customFormat="1" x14ac:dyDescent="0.25">
      <c r="B293" s="2"/>
      <c r="E293"/>
      <c r="H293"/>
      <c r="I293"/>
      <c r="J293"/>
      <c r="K293"/>
      <c r="M293"/>
    </row>
    <row r="294" spans="2:13" s="1" customFormat="1" x14ac:dyDescent="0.25">
      <c r="B294" s="2"/>
      <c r="E294"/>
      <c r="H294"/>
      <c r="I294"/>
      <c r="J294"/>
      <c r="K294"/>
      <c r="M294"/>
    </row>
    <row r="295" spans="2:13" s="1" customFormat="1" x14ac:dyDescent="0.25">
      <c r="B295" s="2"/>
      <c r="E295"/>
      <c r="H295"/>
      <c r="I295"/>
      <c r="J295"/>
      <c r="K295"/>
      <c r="M295"/>
    </row>
    <row r="296" spans="2:13" s="1" customFormat="1" x14ac:dyDescent="0.25">
      <c r="B296" s="2"/>
      <c r="E296"/>
      <c r="H296"/>
      <c r="I296"/>
      <c r="J296"/>
      <c r="K296"/>
      <c r="M296"/>
    </row>
    <row r="297" spans="2:13" s="1" customFormat="1" x14ac:dyDescent="0.25">
      <c r="B297" s="2"/>
      <c r="E297"/>
      <c r="H297"/>
      <c r="I297"/>
      <c r="J297"/>
      <c r="K297"/>
      <c r="M297"/>
    </row>
    <row r="298" spans="2:13" s="1" customFormat="1" x14ac:dyDescent="0.25">
      <c r="B298" s="2"/>
      <c r="E298"/>
      <c r="H298"/>
      <c r="I298"/>
      <c r="J298"/>
      <c r="K298"/>
      <c r="M298"/>
    </row>
    <row r="299" spans="2:13" s="1" customFormat="1" x14ac:dyDescent="0.25">
      <c r="B299" s="2"/>
      <c r="E299"/>
      <c r="H299"/>
      <c r="I299"/>
      <c r="J299"/>
      <c r="K299"/>
      <c r="M299"/>
    </row>
    <row r="300" spans="2:13" s="1" customFormat="1" x14ac:dyDescent="0.25">
      <c r="B300" s="2"/>
      <c r="E300"/>
      <c r="H300"/>
      <c r="I300"/>
      <c r="J300"/>
      <c r="K300"/>
      <c r="M300"/>
    </row>
    <row r="301" spans="2:13" s="1" customFormat="1" x14ac:dyDescent="0.25">
      <c r="B301" s="2"/>
      <c r="E301"/>
      <c r="H301"/>
      <c r="I301"/>
      <c r="J301"/>
      <c r="K301"/>
      <c r="M301"/>
    </row>
    <row r="302" spans="2:13" s="1" customFormat="1" x14ac:dyDescent="0.25">
      <c r="B302" s="2"/>
      <c r="E302"/>
      <c r="H302"/>
      <c r="I302"/>
      <c r="J302"/>
      <c r="K302"/>
      <c r="M302"/>
    </row>
    <row r="303" spans="2:13" s="1" customFormat="1" x14ac:dyDescent="0.25">
      <c r="B303" s="2"/>
      <c r="E303"/>
      <c r="H303"/>
      <c r="I303"/>
      <c r="J303"/>
      <c r="K303"/>
      <c r="M303"/>
    </row>
    <row r="304" spans="2:13" s="1" customFormat="1" x14ac:dyDescent="0.25">
      <c r="B304" s="2"/>
      <c r="E304"/>
      <c r="H304"/>
      <c r="I304"/>
      <c r="J304"/>
      <c r="K304"/>
      <c r="M304"/>
    </row>
    <row r="305" spans="2:13" s="1" customFormat="1" x14ac:dyDescent="0.25">
      <c r="B305" s="2"/>
      <c r="E305"/>
      <c r="H305"/>
      <c r="I305"/>
      <c r="J305"/>
      <c r="K305"/>
      <c r="M305"/>
    </row>
    <row r="306" spans="2:13" s="1" customFormat="1" x14ac:dyDescent="0.25">
      <c r="B306" s="2"/>
      <c r="E306"/>
      <c r="H306"/>
      <c r="I306"/>
      <c r="J306"/>
      <c r="K306"/>
      <c r="M306"/>
    </row>
    <row r="307" spans="2:13" s="1" customFormat="1" x14ac:dyDescent="0.25">
      <c r="B307" s="2"/>
      <c r="E307"/>
      <c r="H307"/>
      <c r="I307"/>
      <c r="J307"/>
      <c r="K307"/>
      <c r="M307"/>
    </row>
    <row r="308" spans="2:13" s="1" customFormat="1" x14ac:dyDescent="0.25">
      <c r="B308" s="2"/>
      <c r="E308"/>
      <c r="H308"/>
      <c r="I308"/>
      <c r="J308"/>
      <c r="K308"/>
      <c r="M308"/>
    </row>
    <row r="309" spans="2:13" s="1" customFormat="1" x14ac:dyDescent="0.25">
      <c r="B309" s="2"/>
      <c r="E309"/>
      <c r="H309"/>
      <c r="I309"/>
      <c r="J309"/>
      <c r="K309"/>
      <c r="M309"/>
    </row>
    <row r="310" spans="2:13" s="1" customFormat="1" x14ac:dyDescent="0.25">
      <c r="B310" s="2"/>
      <c r="E310"/>
      <c r="H310"/>
      <c r="I310"/>
      <c r="J310"/>
      <c r="K310"/>
      <c r="M310"/>
    </row>
    <row r="311" spans="2:13" s="1" customFormat="1" x14ac:dyDescent="0.25">
      <c r="B311" s="2"/>
      <c r="E311"/>
      <c r="H311"/>
      <c r="I311"/>
      <c r="J311"/>
      <c r="K311"/>
      <c r="M311"/>
    </row>
    <row r="312" spans="2:13" s="1" customFormat="1" x14ac:dyDescent="0.25">
      <c r="B312" s="2"/>
      <c r="E312"/>
      <c r="H312"/>
      <c r="I312"/>
      <c r="J312"/>
      <c r="K312"/>
      <c r="M312"/>
    </row>
    <row r="313" spans="2:13" s="1" customFormat="1" x14ac:dyDescent="0.25">
      <c r="B313" s="2"/>
      <c r="E313"/>
      <c r="H313"/>
      <c r="I313"/>
      <c r="J313"/>
      <c r="K313"/>
      <c r="M313"/>
    </row>
    <row r="314" spans="2:13" s="1" customFormat="1" x14ac:dyDescent="0.25">
      <c r="B314" s="2"/>
      <c r="E314"/>
      <c r="H314"/>
      <c r="I314"/>
      <c r="J314"/>
      <c r="K314"/>
      <c r="M314"/>
    </row>
    <row r="315" spans="2:13" s="1" customFormat="1" x14ac:dyDescent="0.25">
      <c r="B315" s="2"/>
      <c r="E315"/>
      <c r="H315"/>
      <c r="I315"/>
      <c r="J315"/>
      <c r="K315"/>
      <c r="M315"/>
    </row>
    <row r="316" spans="2:13" s="1" customFormat="1" x14ac:dyDescent="0.25">
      <c r="B316" s="2"/>
      <c r="E316"/>
      <c r="H316"/>
      <c r="I316"/>
      <c r="J316"/>
      <c r="K316"/>
      <c r="M316"/>
    </row>
    <row r="317" spans="2:13" s="1" customFormat="1" x14ac:dyDescent="0.25">
      <c r="B317" s="2"/>
      <c r="E317"/>
      <c r="H317"/>
      <c r="I317"/>
      <c r="J317"/>
      <c r="K317"/>
      <c r="M317"/>
    </row>
    <row r="318" spans="2:13" s="1" customFormat="1" x14ac:dyDescent="0.25">
      <c r="B318" s="2"/>
      <c r="E318"/>
      <c r="H318"/>
      <c r="I318"/>
      <c r="J318"/>
      <c r="K318"/>
      <c r="M318"/>
    </row>
    <row r="319" spans="2:13" s="1" customFormat="1" x14ac:dyDescent="0.25">
      <c r="B319" s="2"/>
      <c r="E319"/>
      <c r="H319"/>
      <c r="I319"/>
      <c r="J319"/>
      <c r="K319"/>
      <c r="M319"/>
    </row>
    <row r="320" spans="2:13" s="1" customFormat="1" x14ac:dyDescent="0.25">
      <c r="B320" s="2"/>
      <c r="E320"/>
      <c r="H320"/>
      <c r="I320"/>
      <c r="J320"/>
      <c r="K320"/>
      <c r="M320"/>
    </row>
    <row r="321" spans="2:13" s="1" customFormat="1" x14ac:dyDescent="0.25">
      <c r="B321" s="2"/>
      <c r="E321"/>
      <c r="H321"/>
      <c r="I321"/>
      <c r="J321"/>
      <c r="K321"/>
      <c r="M321"/>
    </row>
    <row r="322" spans="2:13" s="1" customFormat="1" x14ac:dyDescent="0.25">
      <c r="B322" s="2"/>
      <c r="E322"/>
      <c r="H322"/>
      <c r="I322"/>
      <c r="J322"/>
      <c r="K322"/>
      <c r="M322"/>
    </row>
    <row r="323" spans="2:13" s="1" customFormat="1" x14ac:dyDescent="0.25">
      <c r="B323" s="2"/>
      <c r="E323"/>
      <c r="H323"/>
      <c r="I323"/>
      <c r="J323"/>
      <c r="K323"/>
      <c r="M323"/>
    </row>
    <row r="324" spans="2:13" s="1" customFormat="1" x14ac:dyDescent="0.25">
      <c r="B324" s="2"/>
      <c r="E324"/>
      <c r="H324"/>
      <c r="I324"/>
      <c r="J324"/>
      <c r="K324"/>
      <c r="M324"/>
    </row>
    <row r="325" spans="2:13" s="1" customFormat="1" x14ac:dyDescent="0.25">
      <c r="B325" s="2"/>
      <c r="E325"/>
      <c r="H325"/>
      <c r="I325"/>
      <c r="J325"/>
      <c r="K325"/>
      <c r="M325"/>
    </row>
    <row r="326" spans="2:13" s="1" customFormat="1" x14ac:dyDescent="0.25">
      <c r="B326" s="2"/>
      <c r="E326"/>
      <c r="H326"/>
      <c r="I326"/>
      <c r="J326"/>
      <c r="K326"/>
      <c r="M326"/>
    </row>
    <row r="327" spans="2:13" s="1" customFormat="1" x14ac:dyDescent="0.25">
      <c r="B327" s="2"/>
      <c r="E327"/>
      <c r="H327"/>
      <c r="I327"/>
      <c r="J327"/>
      <c r="K327"/>
      <c r="M327"/>
    </row>
    <row r="328" spans="2:13" s="1" customFormat="1" x14ac:dyDescent="0.25">
      <c r="B328" s="2"/>
      <c r="E328"/>
      <c r="H328"/>
      <c r="I328"/>
      <c r="J328"/>
      <c r="K328"/>
      <c r="M328"/>
    </row>
    <row r="329" spans="2:13" s="1" customFormat="1" x14ac:dyDescent="0.25">
      <c r="B329" s="2"/>
      <c r="E329"/>
      <c r="H329"/>
      <c r="I329"/>
      <c r="J329"/>
      <c r="K329"/>
      <c r="M329"/>
    </row>
    <row r="330" spans="2:13" s="1" customFormat="1" x14ac:dyDescent="0.25">
      <c r="B330" s="2"/>
      <c r="E330"/>
      <c r="H330"/>
      <c r="I330"/>
      <c r="J330"/>
      <c r="K330"/>
      <c r="M330"/>
    </row>
    <row r="331" spans="2:13" s="1" customFormat="1" x14ac:dyDescent="0.25">
      <c r="B331" s="2"/>
      <c r="E331"/>
      <c r="H331"/>
      <c r="I331"/>
      <c r="J331"/>
      <c r="K331"/>
      <c r="M331"/>
    </row>
    <row r="332" spans="2:13" s="1" customFormat="1" x14ac:dyDescent="0.25">
      <c r="B332" s="2"/>
      <c r="E332"/>
      <c r="H332"/>
      <c r="I332"/>
      <c r="J332"/>
      <c r="K332"/>
      <c r="M332"/>
    </row>
    <row r="333" spans="2:13" s="1" customFormat="1" x14ac:dyDescent="0.25">
      <c r="B333" s="2"/>
      <c r="E333"/>
      <c r="H333"/>
      <c r="I333"/>
      <c r="J333"/>
      <c r="K333"/>
      <c r="M333"/>
    </row>
    <row r="334" spans="2:13" s="1" customFormat="1" x14ac:dyDescent="0.25">
      <c r="B334" s="2"/>
      <c r="E334"/>
      <c r="H334"/>
      <c r="I334"/>
      <c r="J334"/>
      <c r="K334"/>
      <c r="M334"/>
    </row>
    <row r="335" spans="2:13" s="1" customFormat="1" x14ac:dyDescent="0.25">
      <c r="B335" s="2"/>
      <c r="E335"/>
      <c r="H335"/>
      <c r="I335"/>
      <c r="J335"/>
      <c r="K335"/>
      <c r="M335"/>
    </row>
    <row r="336" spans="2:13" s="1" customFormat="1" x14ac:dyDescent="0.25">
      <c r="B336" s="2"/>
      <c r="E336"/>
      <c r="H336"/>
      <c r="I336"/>
      <c r="J336"/>
      <c r="K336"/>
      <c r="M336"/>
    </row>
    <row r="337" spans="2:13" s="1" customFormat="1" x14ac:dyDescent="0.25">
      <c r="B337" s="2"/>
      <c r="E337"/>
      <c r="H337"/>
      <c r="I337"/>
      <c r="J337"/>
      <c r="K337"/>
      <c r="M337"/>
    </row>
    <row r="338" spans="2:13" s="1" customFormat="1" x14ac:dyDescent="0.25">
      <c r="B338" s="2"/>
      <c r="E338"/>
      <c r="H338"/>
      <c r="I338"/>
      <c r="J338"/>
      <c r="K338"/>
      <c r="M338"/>
    </row>
    <row r="339" spans="2:13" s="1" customFormat="1" x14ac:dyDescent="0.25">
      <c r="B339" s="2"/>
      <c r="E339"/>
      <c r="H339"/>
      <c r="I339"/>
      <c r="J339"/>
      <c r="K339"/>
      <c r="M339"/>
    </row>
    <row r="340" spans="2:13" s="1" customFormat="1" x14ac:dyDescent="0.25">
      <c r="B340" s="2"/>
      <c r="E340"/>
      <c r="H340"/>
      <c r="I340"/>
      <c r="J340"/>
      <c r="K340"/>
      <c r="M340"/>
    </row>
    <row r="341" spans="2:13" s="1" customFormat="1" x14ac:dyDescent="0.25">
      <c r="B341" s="2"/>
      <c r="E341"/>
      <c r="H341"/>
      <c r="I341"/>
      <c r="J341"/>
      <c r="K341"/>
      <c r="M341"/>
    </row>
    <row r="342" spans="2:13" s="1" customFormat="1" x14ac:dyDescent="0.25">
      <c r="B342" s="2"/>
      <c r="E342"/>
      <c r="H342"/>
      <c r="I342"/>
      <c r="J342"/>
      <c r="K342"/>
      <c r="M342"/>
    </row>
    <row r="343" spans="2:13" s="1" customFormat="1" x14ac:dyDescent="0.25">
      <c r="B343" s="2"/>
      <c r="E343"/>
      <c r="H343"/>
      <c r="I343"/>
      <c r="J343"/>
      <c r="K343"/>
      <c r="M343"/>
    </row>
    <row r="344" spans="2:13" s="1" customFormat="1" x14ac:dyDescent="0.25">
      <c r="B344" s="2"/>
      <c r="E344"/>
      <c r="H344"/>
      <c r="I344"/>
      <c r="J344"/>
      <c r="K344"/>
      <c r="M344"/>
    </row>
    <row r="345" spans="2:13" s="1" customFormat="1" x14ac:dyDescent="0.25">
      <c r="B345" s="2"/>
      <c r="E345"/>
      <c r="H345"/>
      <c r="I345"/>
      <c r="J345"/>
      <c r="K345"/>
      <c r="M345"/>
    </row>
    <row r="346" spans="2:13" s="1" customFormat="1" x14ac:dyDescent="0.25">
      <c r="B346" s="2"/>
      <c r="E346"/>
      <c r="H346"/>
      <c r="I346"/>
      <c r="J346"/>
      <c r="K346"/>
      <c r="M346"/>
    </row>
    <row r="347" spans="2:13" s="1" customFormat="1" x14ac:dyDescent="0.25">
      <c r="B347" s="2"/>
      <c r="E347"/>
      <c r="H347"/>
      <c r="I347"/>
      <c r="J347"/>
      <c r="K347"/>
      <c r="M347"/>
    </row>
    <row r="348" spans="2:13" s="1" customFormat="1" x14ac:dyDescent="0.25">
      <c r="B348" s="2"/>
      <c r="E348"/>
      <c r="H348"/>
      <c r="I348"/>
      <c r="J348"/>
      <c r="K348"/>
      <c r="M348"/>
    </row>
    <row r="349" spans="2:13" s="1" customFormat="1" x14ac:dyDescent="0.25">
      <c r="B349" s="2"/>
      <c r="E349"/>
      <c r="H349"/>
      <c r="I349"/>
      <c r="J349"/>
      <c r="K349"/>
      <c r="M349"/>
    </row>
    <row r="350" spans="2:13" s="1" customFormat="1" x14ac:dyDescent="0.25">
      <c r="B350" s="2"/>
      <c r="E350"/>
      <c r="H350"/>
      <c r="I350"/>
      <c r="J350"/>
      <c r="K350"/>
      <c r="M350"/>
    </row>
    <row r="351" spans="2:13" s="1" customFormat="1" x14ac:dyDescent="0.25">
      <c r="B351" s="2"/>
      <c r="E351"/>
      <c r="H351"/>
      <c r="I351"/>
      <c r="J351"/>
      <c r="K351"/>
      <c r="M351"/>
    </row>
    <row r="352" spans="2:13" s="1" customFormat="1" x14ac:dyDescent="0.25">
      <c r="B352" s="2"/>
      <c r="E352"/>
      <c r="H352"/>
      <c r="I352"/>
      <c r="J352"/>
      <c r="K352"/>
      <c r="M352"/>
    </row>
    <row r="353" spans="2:13" s="1" customFormat="1" x14ac:dyDescent="0.25">
      <c r="B353" s="2"/>
      <c r="E353"/>
      <c r="H353"/>
      <c r="I353"/>
      <c r="J353"/>
      <c r="K353"/>
      <c r="M353"/>
    </row>
    <row r="354" spans="2:13" s="1" customFormat="1" x14ac:dyDescent="0.25">
      <c r="B354" s="2"/>
      <c r="E354"/>
      <c r="H354"/>
      <c r="I354"/>
      <c r="J354"/>
      <c r="K354"/>
      <c r="M354"/>
    </row>
    <row r="355" spans="2:13" s="1" customFormat="1" x14ac:dyDescent="0.25">
      <c r="B355" s="2"/>
      <c r="E355"/>
      <c r="H355"/>
      <c r="I355"/>
      <c r="J355"/>
      <c r="K355"/>
      <c r="M355"/>
    </row>
    <row r="356" spans="2:13" s="1" customFormat="1" x14ac:dyDescent="0.25">
      <c r="B356" s="2"/>
      <c r="E356"/>
      <c r="H356"/>
      <c r="I356"/>
      <c r="J356"/>
      <c r="K356"/>
      <c r="M356"/>
    </row>
    <row r="357" spans="2:13" s="1" customFormat="1" x14ac:dyDescent="0.25">
      <c r="B357" s="2"/>
      <c r="E357"/>
      <c r="H357"/>
      <c r="I357"/>
      <c r="J357"/>
      <c r="K357"/>
      <c r="M357"/>
    </row>
    <row r="358" spans="2:13" s="1" customFormat="1" x14ac:dyDescent="0.25">
      <c r="B358" s="2"/>
      <c r="E358"/>
      <c r="H358"/>
      <c r="I358"/>
      <c r="J358"/>
      <c r="K358"/>
      <c r="M358"/>
    </row>
    <row r="359" spans="2:13" s="1" customFormat="1" x14ac:dyDescent="0.25">
      <c r="B359" s="2"/>
      <c r="E359"/>
      <c r="H359"/>
      <c r="I359"/>
      <c r="J359"/>
      <c r="K359"/>
      <c r="M359"/>
    </row>
    <row r="360" spans="2:13" s="1" customFormat="1" x14ac:dyDescent="0.25">
      <c r="B360" s="2"/>
      <c r="E360"/>
      <c r="H360"/>
      <c r="I360"/>
      <c r="J360"/>
      <c r="K360"/>
      <c r="M360"/>
    </row>
    <row r="361" spans="2:13" s="1" customFormat="1" x14ac:dyDescent="0.25">
      <c r="B361" s="2"/>
      <c r="E361"/>
      <c r="H361"/>
      <c r="I361"/>
      <c r="J361"/>
      <c r="K361"/>
      <c r="M361"/>
    </row>
    <row r="362" spans="2:13" s="1" customFormat="1" x14ac:dyDescent="0.25">
      <c r="B362" s="2"/>
      <c r="E362"/>
      <c r="H362"/>
      <c r="I362"/>
      <c r="J362"/>
      <c r="K362"/>
      <c r="M362"/>
    </row>
    <row r="363" spans="2:13" s="1" customFormat="1" x14ac:dyDescent="0.25">
      <c r="B363" s="2"/>
      <c r="E363"/>
      <c r="H363"/>
      <c r="I363"/>
      <c r="J363"/>
      <c r="K363"/>
      <c r="M363"/>
    </row>
    <row r="364" spans="2:13" s="1" customFormat="1" x14ac:dyDescent="0.25">
      <c r="B364" s="2"/>
      <c r="E364"/>
      <c r="H364"/>
      <c r="I364"/>
      <c r="J364"/>
      <c r="K364"/>
      <c r="M364"/>
    </row>
    <row r="365" spans="2:13" s="1" customFormat="1" x14ac:dyDescent="0.25">
      <c r="B365" s="2"/>
      <c r="E365"/>
      <c r="H365"/>
      <c r="I365"/>
      <c r="J365"/>
      <c r="K365"/>
      <c r="M365"/>
    </row>
    <row r="366" spans="2:13" s="1" customFormat="1" x14ac:dyDescent="0.25">
      <c r="B366" s="2"/>
      <c r="E366"/>
      <c r="H366"/>
      <c r="I366"/>
      <c r="J366"/>
      <c r="K366"/>
      <c r="M366"/>
    </row>
    <row r="367" spans="2:13" s="1" customFormat="1" x14ac:dyDescent="0.25">
      <c r="B367" s="2"/>
      <c r="E367"/>
      <c r="H367"/>
      <c r="I367"/>
      <c r="J367"/>
      <c r="K367"/>
      <c r="M367"/>
    </row>
    <row r="368" spans="2:13" s="1" customFormat="1" x14ac:dyDescent="0.25">
      <c r="B368" s="2"/>
      <c r="E368"/>
      <c r="H368"/>
      <c r="I368"/>
      <c r="J368"/>
      <c r="K368"/>
      <c r="M368"/>
    </row>
    <row r="369" spans="2:13" s="1" customFormat="1" x14ac:dyDescent="0.25">
      <c r="B369" s="2"/>
      <c r="E369"/>
      <c r="H369"/>
      <c r="I369"/>
      <c r="J369"/>
      <c r="K369"/>
      <c r="M369"/>
    </row>
    <row r="370" spans="2:13" s="1" customFormat="1" x14ac:dyDescent="0.25">
      <c r="B370" s="2"/>
      <c r="E370"/>
      <c r="H370"/>
      <c r="I370"/>
      <c r="J370"/>
      <c r="K370"/>
      <c r="M370"/>
    </row>
    <row r="371" spans="2:13" s="1" customFormat="1" x14ac:dyDescent="0.25">
      <c r="B371" s="2"/>
      <c r="E371"/>
      <c r="H371"/>
      <c r="I371"/>
      <c r="J371"/>
      <c r="K371"/>
      <c r="M371"/>
    </row>
    <row r="372" spans="2:13" s="1" customFormat="1" x14ac:dyDescent="0.25">
      <c r="B372" s="2"/>
      <c r="E372"/>
      <c r="H372"/>
      <c r="I372"/>
      <c r="J372"/>
      <c r="K372"/>
      <c r="M372"/>
    </row>
    <row r="373" spans="2:13" s="1" customFormat="1" x14ac:dyDescent="0.25">
      <c r="B373" s="2"/>
      <c r="E373"/>
      <c r="H373"/>
      <c r="I373"/>
      <c r="J373"/>
      <c r="K373"/>
      <c r="M373"/>
    </row>
    <row r="374" spans="2:13" s="1" customFormat="1" x14ac:dyDescent="0.25">
      <c r="B374" s="2"/>
      <c r="E374"/>
      <c r="H374"/>
      <c r="I374"/>
      <c r="J374"/>
      <c r="K374"/>
      <c r="M374"/>
    </row>
    <row r="375" spans="2:13" s="1" customFormat="1" x14ac:dyDescent="0.25">
      <c r="B375" s="2"/>
      <c r="E375"/>
      <c r="H375"/>
      <c r="I375"/>
      <c r="J375"/>
      <c r="K375"/>
      <c r="M375"/>
    </row>
    <row r="376" spans="2:13" s="1" customFormat="1" x14ac:dyDescent="0.25">
      <c r="B376" s="2"/>
      <c r="E376"/>
      <c r="H376"/>
      <c r="I376"/>
      <c r="J376"/>
      <c r="K376"/>
      <c r="M376"/>
    </row>
    <row r="377" spans="2:13" s="1" customFormat="1" x14ac:dyDescent="0.25">
      <c r="B377" s="2"/>
      <c r="E377"/>
      <c r="H377"/>
      <c r="I377"/>
      <c r="J377"/>
      <c r="K377"/>
      <c r="M377"/>
    </row>
    <row r="378" spans="2:13" s="1" customFormat="1" x14ac:dyDescent="0.25">
      <c r="B378" s="2"/>
      <c r="E378"/>
      <c r="H378"/>
      <c r="I378"/>
      <c r="J378"/>
      <c r="K378"/>
      <c r="M378"/>
    </row>
    <row r="379" spans="2:13" s="1" customFormat="1" x14ac:dyDescent="0.25">
      <c r="B379" s="2"/>
      <c r="E379"/>
      <c r="H379"/>
      <c r="I379"/>
      <c r="J379"/>
      <c r="K379"/>
      <c r="M379"/>
    </row>
    <row r="380" spans="2:13" s="1" customFormat="1" x14ac:dyDescent="0.25">
      <c r="B380" s="2"/>
      <c r="E380"/>
      <c r="H380"/>
      <c r="I380"/>
      <c r="J380"/>
      <c r="K380"/>
      <c r="M380"/>
    </row>
    <row r="381" spans="2:13" s="1" customFormat="1" x14ac:dyDescent="0.25">
      <c r="B381" s="2"/>
      <c r="E381"/>
      <c r="H381"/>
      <c r="I381"/>
      <c r="J381"/>
      <c r="K381"/>
      <c r="M381"/>
    </row>
    <row r="382" spans="2:13" s="1" customFormat="1" x14ac:dyDescent="0.25">
      <c r="B382" s="2"/>
      <c r="E382"/>
      <c r="H382"/>
      <c r="I382"/>
      <c r="J382"/>
      <c r="K382"/>
      <c r="M382"/>
    </row>
    <row r="383" spans="2:13" s="1" customFormat="1" x14ac:dyDescent="0.25">
      <c r="B383" s="2"/>
      <c r="E383"/>
      <c r="H383"/>
      <c r="I383"/>
      <c r="J383"/>
      <c r="K383"/>
      <c r="M383"/>
    </row>
    <row r="384" spans="2:13" s="1" customFormat="1" x14ac:dyDescent="0.25">
      <c r="B384" s="2"/>
      <c r="E384"/>
      <c r="H384"/>
      <c r="I384"/>
      <c r="J384"/>
      <c r="K384"/>
      <c r="M384"/>
    </row>
    <row r="385" spans="2:13" s="1" customFormat="1" x14ac:dyDescent="0.25">
      <c r="B385" s="2"/>
      <c r="E385"/>
      <c r="H385"/>
      <c r="I385"/>
      <c r="J385"/>
      <c r="K385"/>
      <c r="M385"/>
    </row>
    <row r="386" spans="2:13" s="1" customFormat="1" x14ac:dyDescent="0.25">
      <c r="B386" s="2"/>
      <c r="E386"/>
      <c r="H386"/>
      <c r="I386"/>
      <c r="J386"/>
      <c r="K386"/>
      <c r="M386"/>
    </row>
    <row r="387" spans="2:13" s="1" customFormat="1" x14ac:dyDescent="0.25">
      <c r="B387" s="2"/>
      <c r="E387"/>
      <c r="H387"/>
      <c r="I387"/>
      <c r="J387"/>
      <c r="K387"/>
      <c r="M387"/>
    </row>
    <row r="388" spans="2:13" s="1" customFormat="1" x14ac:dyDescent="0.25">
      <c r="B388" s="2"/>
      <c r="E388"/>
      <c r="H388"/>
      <c r="I388"/>
      <c r="J388"/>
      <c r="K388"/>
      <c r="M388"/>
    </row>
    <row r="389" spans="2:13" s="1" customFormat="1" x14ac:dyDescent="0.25">
      <c r="B389" s="2"/>
      <c r="E389"/>
      <c r="H389"/>
      <c r="I389"/>
      <c r="J389"/>
      <c r="K389"/>
      <c r="M389"/>
    </row>
    <row r="390" spans="2:13" s="1" customFormat="1" x14ac:dyDescent="0.25">
      <c r="B390" s="2"/>
      <c r="E390"/>
      <c r="H390"/>
      <c r="I390"/>
      <c r="J390"/>
      <c r="K390"/>
      <c r="M390"/>
    </row>
    <row r="391" spans="2:13" s="1" customFormat="1" x14ac:dyDescent="0.25">
      <c r="B391" s="2"/>
      <c r="E391"/>
      <c r="H391"/>
      <c r="I391"/>
      <c r="J391"/>
      <c r="K391"/>
      <c r="M391"/>
    </row>
    <row r="392" spans="2:13" s="1" customFormat="1" x14ac:dyDescent="0.25">
      <c r="B392" s="2"/>
      <c r="E392"/>
      <c r="H392"/>
      <c r="I392"/>
      <c r="J392"/>
      <c r="K392"/>
      <c r="M392"/>
    </row>
    <row r="393" spans="2:13" s="1" customFormat="1" x14ac:dyDescent="0.25">
      <c r="B393" s="2"/>
      <c r="E393"/>
      <c r="H393"/>
      <c r="I393"/>
      <c r="J393"/>
      <c r="K393"/>
      <c r="M393"/>
    </row>
    <row r="394" spans="2:13" s="1" customFormat="1" x14ac:dyDescent="0.25">
      <c r="B394" s="2"/>
      <c r="E394"/>
      <c r="H394"/>
      <c r="I394"/>
      <c r="J394"/>
      <c r="K394"/>
      <c r="M394"/>
    </row>
    <row r="395" spans="2:13" s="1" customFormat="1" x14ac:dyDescent="0.25">
      <c r="B395" s="2"/>
      <c r="E395"/>
      <c r="H395"/>
      <c r="I395"/>
      <c r="J395"/>
      <c r="K395"/>
      <c r="M395"/>
    </row>
    <row r="396" spans="2:13" s="1" customFormat="1" x14ac:dyDescent="0.25">
      <c r="B396" s="2"/>
      <c r="E396"/>
      <c r="H396"/>
      <c r="I396"/>
      <c r="J396"/>
      <c r="K396"/>
      <c r="M396"/>
    </row>
    <row r="397" spans="2:13" s="1" customFormat="1" x14ac:dyDescent="0.25">
      <c r="B397" s="2"/>
      <c r="E397"/>
      <c r="H397"/>
      <c r="I397"/>
      <c r="J397"/>
      <c r="K397"/>
      <c r="M397"/>
    </row>
    <row r="398" spans="2:13" s="1" customFormat="1" x14ac:dyDescent="0.25">
      <c r="B398" s="2"/>
      <c r="E398"/>
      <c r="H398"/>
      <c r="I398"/>
      <c r="J398"/>
      <c r="K398"/>
      <c r="M398"/>
    </row>
    <row r="399" spans="2:13" s="1" customFormat="1" x14ac:dyDescent="0.25">
      <c r="B399" s="2"/>
      <c r="E399"/>
      <c r="H399"/>
      <c r="I399"/>
      <c r="J399"/>
      <c r="K399"/>
      <c r="M399"/>
    </row>
    <row r="400" spans="2:13" s="1" customFormat="1" x14ac:dyDescent="0.25">
      <c r="B400" s="2"/>
      <c r="E400"/>
      <c r="H400"/>
      <c r="I400"/>
      <c r="J400"/>
      <c r="K400"/>
      <c r="M400"/>
    </row>
    <row r="401" spans="2:13" s="1" customFormat="1" x14ac:dyDescent="0.25">
      <c r="B401" s="2"/>
      <c r="E401"/>
      <c r="H401"/>
      <c r="I401"/>
      <c r="J401"/>
      <c r="K401"/>
      <c r="M401"/>
    </row>
    <row r="402" spans="2:13" s="1" customFormat="1" x14ac:dyDescent="0.25">
      <c r="B402" s="2"/>
      <c r="E402"/>
      <c r="H402"/>
      <c r="I402"/>
      <c r="J402"/>
      <c r="K402"/>
      <c r="M402"/>
    </row>
    <row r="403" spans="2:13" s="1" customFormat="1" x14ac:dyDescent="0.25">
      <c r="B403" s="2"/>
      <c r="E403"/>
      <c r="H403"/>
      <c r="I403"/>
      <c r="J403"/>
      <c r="K403"/>
      <c r="M403"/>
    </row>
    <row r="404" spans="2:13" s="1" customFormat="1" x14ac:dyDescent="0.25">
      <c r="B404" s="2"/>
      <c r="E404"/>
      <c r="H404"/>
      <c r="I404"/>
      <c r="J404"/>
      <c r="K404"/>
      <c r="M404"/>
    </row>
  </sheetData>
  <mergeCells count="9">
    <mergeCell ref="B21:B28"/>
    <mergeCell ref="B29:B36"/>
    <mergeCell ref="B5:B12"/>
    <mergeCell ref="B13:B20"/>
    <mergeCell ref="B69:B76"/>
    <mergeCell ref="B53:B60"/>
    <mergeCell ref="B61:B68"/>
    <mergeCell ref="B37:B44"/>
    <mergeCell ref="B45:B52"/>
  </mergeCells>
  <pageMargins left="0.7" right="0.7" top="0.75" bottom="0.75" header="0.3" footer="0.3"/>
  <pageSetup scale="74" orientation="landscape" verticalDpi="2" r:id="rId1"/>
  <rowBreaks count="1" manualBreakCount="1">
    <brk id="4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2"/>
  <sheetViews>
    <sheetView zoomScaleNormal="100" zoomScaleSheetLayoutView="100" workbookViewId="0">
      <pane ySplit="4" topLeftCell="A5" activePane="bottomLeft" state="frozen"/>
      <selection pane="bottomLeft" activeCell="C82" sqref="C82"/>
    </sheetView>
  </sheetViews>
  <sheetFormatPr defaultRowHeight="15" x14ac:dyDescent="0.25"/>
  <cols>
    <col min="1" max="1" width="3.85546875" customWidth="1"/>
    <col min="2" max="2" width="10.42578125" customWidth="1"/>
    <col min="3" max="3" width="12.5703125" style="1" customWidth="1"/>
    <col min="4" max="12" width="10.42578125" customWidth="1"/>
    <col min="13" max="13" width="5.28515625" customWidth="1"/>
  </cols>
  <sheetData>
    <row r="1" spans="2:13" ht="21" x14ac:dyDescent="0.35">
      <c r="B1" s="27" t="s">
        <v>33</v>
      </c>
    </row>
    <row r="2" spans="2:13" ht="15" customHeight="1" x14ac:dyDescent="0.35">
      <c r="B2" s="27"/>
    </row>
    <row r="4" spans="2:13" ht="45" x14ac:dyDescent="0.25">
      <c r="B4" s="5" t="s">
        <v>15</v>
      </c>
      <c r="C4" s="6" t="s">
        <v>18</v>
      </c>
      <c r="D4" s="12" t="s">
        <v>5</v>
      </c>
      <c r="E4" s="13" t="s">
        <v>1</v>
      </c>
      <c r="F4" s="14" t="s">
        <v>4</v>
      </c>
      <c r="G4" s="60" t="s">
        <v>16</v>
      </c>
      <c r="H4" s="99" t="s">
        <v>17</v>
      </c>
      <c r="I4" s="7" t="s">
        <v>0</v>
      </c>
      <c r="J4" s="7" t="s">
        <v>2</v>
      </c>
      <c r="K4" s="7" t="s">
        <v>6</v>
      </c>
      <c r="L4" s="7" t="s">
        <v>21</v>
      </c>
    </row>
    <row r="5" spans="2:13" x14ac:dyDescent="0.25">
      <c r="B5" s="61">
        <v>2005</v>
      </c>
      <c r="C5" s="24" t="s">
        <v>9</v>
      </c>
      <c r="D5" s="15">
        <v>0</v>
      </c>
      <c r="E5" s="16">
        <v>2</v>
      </c>
      <c r="F5" s="17">
        <v>415</v>
      </c>
      <c r="G5" s="72">
        <v>1</v>
      </c>
      <c r="H5" s="100">
        <v>0</v>
      </c>
      <c r="I5" s="8">
        <v>0</v>
      </c>
      <c r="J5" s="8">
        <v>0</v>
      </c>
      <c r="K5" s="8">
        <v>0</v>
      </c>
      <c r="L5" s="24" t="s">
        <v>3</v>
      </c>
    </row>
    <row r="6" spans="2:13" x14ac:dyDescent="0.25">
      <c r="B6" s="64"/>
      <c r="C6" s="28" t="s">
        <v>10</v>
      </c>
      <c r="D6" s="18">
        <v>0</v>
      </c>
      <c r="E6" s="19">
        <v>2</v>
      </c>
      <c r="F6" s="20">
        <v>421</v>
      </c>
      <c r="G6" s="73">
        <v>0</v>
      </c>
      <c r="H6" s="101">
        <v>0</v>
      </c>
      <c r="I6" s="9">
        <v>0</v>
      </c>
      <c r="J6" s="9">
        <v>0</v>
      </c>
      <c r="K6" s="9">
        <v>0</v>
      </c>
      <c r="L6" s="25" t="s">
        <v>3</v>
      </c>
    </row>
    <row r="7" spans="2:13" x14ac:dyDescent="0.25">
      <c r="B7" s="64"/>
      <c r="C7" s="25" t="s">
        <v>11</v>
      </c>
      <c r="D7" s="18">
        <v>1</v>
      </c>
      <c r="E7" s="19">
        <v>1</v>
      </c>
      <c r="F7" s="20">
        <v>1183</v>
      </c>
      <c r="G7" s="73">
        <v>0</v>
      </c>
      <c r="H7" s="101">
        <v>0</v>
      </c>
      <c r="I7" s="9">
        <v>0</v>
      </c>
      <c r="J7" s="9">
        <v>0</v>
      </c>
      <c r="K7" s="9">
        <v>0</v>
      </c>
      <c r="L7" s="25" t="s">
        <v>3</v>
      </c>
    </row>
    <row r="8" spans="2:13" x14ac:dyDescent="0.25">
      <c r="B8" s="64"/>
      <c r="C8" s="25" t="s">
        <v>12</v>
      </c>
      <c r="D8" s="18">
        <v>1</v>
      </c>
      <c r="E8" s="19">
        <v>5</v>
      </c>
      <c r="F8" s="20">
        <v>995</v>
      </c>
      <c r="G8" s="73">
        <v>5</v>
      </c>
      <c r="H8" s="101">
        <v>0</v>
      </c>
      <c r="I8" s="9">
        <v>0</v>
      </c>
      <c r="J8" s="9">
        <v>0</v>
      </c>
      <c r="K8" s="9">
        <v>0</v>
      </c>
      <c r="L8" s="25" t="s">
        <v>3</v>
      </c>
    </row>
    <row r="9" spans="2:13" x14ac:dyDescent="0.25">
      <c r="B9" s="64"/>
      <c r="C9" s="25" t="s">
        <v>13</v>
      </c>
      <c r="D9" s="18">
        <v>0</v>
      </c>
      <c r="E9" s="19">
        <v>4</v>
      </c>
      <c r="F9" s="20">
        <v>1024</v>
      </c>
      <c r="G9" s="73">
        <v>10</v>
      </c>
      <c r="H9" s="101">
        <v>2</v>
      </c>
      <c r="I9" s="9">
        <v>0</v>
      </c>
      <c r="J9" s="9">
        <v>0</v>
      </c>
      <c r="K9" s="9">
        <v>0</v>
      </c>
      <c r="L9" s="25" t="s">
        <v>3</v>
      </c>
    </row>
    <row r="10" spans="2:13" x14ac:dyDescent="0.25">
      <c r="B10" s="64"/>
      <c r="C10" s="26" t="s">
        <v>14</v>
      </c>
      <c r="D10" s="21">
        <v>0</v>
      </c>
      <c r="E10" s="22">
        <v>6</v>
      </c>
      <c r="F10" s="23">
        <v>502</v>
      </c>
      <c r="G10" s="74">
        <v>8</v>
      </c>
      <c r="H10" s="102">
        <v>5</v>
      </c>
      <c r="I10" s="10">
        <v>0</v>
      </c>
      <c r="J10" s="10">
        <v>0</v>
      </c>
      <c r="K10" s="10">
        <v>0</v>
      </c>
      <c r="L10" s="26" t="s">
        <v>3</v>
      </c>
    </row>
    <row r="11" spans="2:13" x14ac:dyDescent="0.25">
      <c r="B11" s="64"/>
      <c r="C11" s="29" t="s">
        <v>7</v>
      </c>
      <c r="D11" s="66">
        <v>34</v>
      </c>
      <c r="E11" s="67">
        <v>7</v>
      </c>
      <c r="F11" s="68">
        <f>863-(D11+E11)</f>
        <v>822</v>
      </c>
      <c r="G11" s="67">
        <v>1</v>
      </c>
      <c r="H11" s="103">
        <v>1</v>
      </c>
      <c r="I11" s="112">
        <v>140</v>
      </c>
      <c r="J11" s="112">
        <v>59</v>
      </c>
      <c r="K11" s="112">
        <v>24</v>
      </c>
      <c r="L11" s="35">
        <v>1901</v>
      </c>
    </row>
    <row r="12" spans="2:13" x14ac:dyDescent="0.25">
      <c r="B12" s="65"/>
      <c r="C12" s="30" t="s">
        <v>8</v>
      </c>
      <c r="D12" s="69">
        <v>12</v>
      </c>
      <c r="E12" s="70">
        <v>2</v>
      </c>
      <c r="F12" s="71">
        <v>59</v>
      </c>
      <c r="G12" s="70">
        <v>1</v>
      </c>
      <c r="H12" s="104">
        <v>0</v>
      </c>
      <c r="I12" s="11">
        <v>31</v>
      </c>
      <c r="J12" s="11">
        <v>34</v>
      </c>
      <c r="K12" s="11">
        <v>4</v>
      </c>
      <c r="L12" s="11">
        <v>283</v>
      </c>
      <c r="M12" s="4"/>
    </row>
    <row r="13" spans="2:13" x14ac:dyDescent="0.25">
      <c r="B13" s="61">
        <v>2006</v>
      </c>
      <c r="C13" s="24" t="s">
        <v>9</v>
      </c>
      <c r="D13" s="15">
        <v>0</v>
      </c>
      <c r="E13" s="16">
        <v>2</v>
      </c>
      <c r="F13" s="17">
        <v>391</v>
      </c>
      <c r="G13" s="72">
        <v>0</v>
      </c>
      <c r="H13" s="100">
        <v>0</v>
      </c>
      <c r="I13" s="8">
        <v>0</v>
      </c>
      <c r="J13" s="8">
        <v>6</v>
      </c>
      <c r="K13" s="8">
        <v>0</v>
      </c>
      <c r="L13" s="24" t="s">
        <v>3</v>
      </c>
      <c r="M13" s="4"/>
    </row>
    <row r="14" spans="2:13" x14ac:dyDescent="0.25">
      <c r="B14" s="62"/>
      <c r="C14" s="28" t="s">
        <v>10</v>
      </c>
      <c r="D14" s="18">
        <v>0</v>
      </c>
      <c r="E14" s="19">
        <v>2</v>
      </c>
      <c r="F14" s="20">
        <v>415</v>
      </c>
      <c r="G14" s="73">
        <v>2</v>
      </c>
      <c r="H14" s="101">
        <v>0</v>
      </c>
      <c r="I14" s="9">
        <v>0</v>
      </c>
      <c r="J14" s="9">
        <v>12</v>
      </c>
      <c r="K14" s="9">
        <v>0</v>
      </c>
      <c r="L14" s="25" t="s">
        <v>3</v>
      </c>
      <c r="M14" s="4"/>
    </row>
    <row r="15" spans="2:13" x14ac:dyDescent="0.25">
      <c r="B15" s="62"/>
      <c r="C15" s="25" t="s">
        <v>11</v>
      </c>
      <c r="D15" s="18">
        <v>1</v>
      </c>
      <c r="E15" s="19">
        <v>1</v>
      </c>
      <c r="F15" s="20">
        <v>1061</v>
      </c>
      <c r="G15" s="73">
        <v>0</v>
      </c>
      <c r="H15" s="101">
        <v>0</v>
      </c>
      <c r="I15" s="9">
        <v>0</v>
      </c>
      <c r="J15" s="9">
        <v>13</v>
      </c>
      <c r="K15" s="9">
        <v>0</v>
      </c>
      <c r="L15" s="25" t="s">
        <v>3</v>
      </c>
      <c r="M15" s="4"/>
    </row>
    <row r="16" spans="2:13" x14ac:dyDescent="0.25">
      <c r="B16" s="62"/>
      <c r="C16" s="25" t="s">
        <v>12</v>
      </c>
      <c r="D16" s="18">
        <v>2</v>
      </c>
      <c r="E16" s="19">
        <v>8</v>
      </c>
      <c r="F16" s="20">
        <v>918</v>
      </c>
      <c r="G16" s="73">
        <v>9</v>
      </c>
      <c r="H16" s="101">
        <v>0</v>
      </c>
      <c r="I16" s="9">
        <v>0</v>
      </c>
      <c r="J16" s="9">
        <v>10</v>
      </c>
      <c r="K16" s="9">
        <v>0</v>
      </c>
      <c r="L16" s="25" t="s">
        <v>3</v>
      </c>
      <c r="M16" s="4"/>
    </row>
    <row r="17" spans="2:13" x14ac:dyDescent="0.25">
      <c r="B17" s="62"/>
      <c r="C17" s="25" t="s">
        <v>13</v>
      </c>
      <c r="D17" s="18">
        <v>4</v>
      </c>
      <c r="E17" s="19">
        <v>5</v>
      </c>
      <c r="F17" s="20">
        <v>963</v>
      </c>
      <c r="G17" s="73">
        <v>10</v>
      </c>
      <c r="H17" s="101">
        <v>2</v>
      </c>
      <c r="I17" s="9">
        <v>0</v>
      </c>
      <c r="J17" s="9">
        <v>2</v>
      </c>
      <c r="K17" s="9">
        <v>0</v>
      </c>
      <c r="L17" s="25" t="s">
        <v>3</v>
      </c>
    </row>
    <row r="18" spans="2:13" x14ac:dyDescent="0.25">
      <c r="B18" s="62"/>
      <c r="C18" s="26" t="s">
        <v>14</v>
      </c>
      <c r="D18" s="21">
        <v>0</v>
      </c>
      <c r="E18" s="22">
        <v>6</v>
      </c>
      <c r="F18" s="23">
        <v>490</v>
      </c>
      <c r="G18" s="74">
        <v>7</v>
      </c>
      <c r="H18" s="102">
        <v>5</v>
      </c>
      <c r="I18" s="10">
        <v>0</v>
      </c>
      <c r="J18" s="10">
        <v>7</v>
      </c>
      <c r="K18" s="10">
        <v>0</v>
      </c>
      <c r="L18" s="26" t="s">
        <v>3</v>
      </c>
    </row>
    <row r="19" spans="2:13" x14ac:dyDescent="0.25">
      <c r="B19" s="62"/>
      <c r="C19" s="29" t="s">
        <v>7</v>
      </c>
      <c r="D19" s="66">
        <v>36</v>
      </c>
      <c r="E19" s="67">
        <v>7</v>
      </c>
      <c r="F19" s="68">
        <f>847-(D19+E19)</f>
        <v>804</v>
      </c>
      <c r="G19" s="67">
        <v>1</v>
      </c>
      <c r="H19" s="103">
        <v>2</v>
      </c>
      <c r="I19" s="112">
        <v>130</v>
      </c>
      <c r="J19" s="112">
        <v>60</v>
      </c>
      <c r="K19" s="112">
        <v>33</v>
      </c>
      <c r="L19" s="35">
        <v>1934</v>
      </c>
    </row>
    <row r="20" spans="2:13" x14ac:dyDescent="0.25">
      <c r="B20" s="63"/>
      <c r="C20" s="30" t="s">
        <v>8</v>
      </c>
      <c r="D20" s="69">
        <v>14</v>
      </c>
      <c r="E20" s="70">
        <v>2</v>
      </c>
      <c r="F20" s="71">
        <v>58</v>
      </c>
      <c r="G20" s="70">
        <v>1</v>
      </c>
      <c r="H20" s="104">
        <v>0</v>
      </c>
      <c r="I20" s="11">
        <v>29</v>
      </c>
      <c r="J20" s="11">
        <v>32</v>
      </c>
      <c r="K20" s="11">
        <v>4</v>
      </c>
      <c r="L20" s="11">
        <v>283</v>
      </c>
      <c r="M20" s="4"/>
    </row>
    <row r="21" spans="2:13" x14ac:dyDescent="0.25">
      <c r="B21" s="61">
        <v>2007</v>
      </c>
      <c r="C21" s="24" t="s">
        <v>9</v>
      </c>
      <c r="D21" s="15">
        <v>0</v>
      </c>
      <c r="E21" s="16">
        <v>2</v>
      </c>
      <c r="F21" s="17">
        <v>370</v>
      </c>
      <c r="G21" s="93">
        <v>2</v>
      </c>
      <c r="H21" s="100">
        <v>0</v>
      </c>
      <c r="I21" s="8">
        <v>0</v>
      </c>
      <c r="J21" s="8">
        <v>6</v>
      </c>
      <c r="K21" s="8">
        <v>0</v>
      </c>
      <c r="L21" s="24" t="s">
        <v>3</v>
      </c>
    </row>
    <row r="22" spans="2:13" x14ac:dyDescent="0.25">
      <c r="B22" s="62"/>
      <c r="C22" s="28" t="s">
        <v>10</v>
      </c>
      <c r="D22" s="18">
        <v>0</v>
      </c>
      <c r="E22" s="19">
        <v>2</v>
      </c>
      <c r="F22" s="20">
        <v>413</v>
      </c>
      <c r="G22" s="94">
        <v>1</v>
      </c>
      <c r="H22" s="101">
        <v>0</v>
      </c>
      <c r="I22" s="9">
        <v>0</v>
      </c>
      <c r="J22" s="9">
        <v>12</v>
      </c>
      <c r="K22" s="9">
        <v>0</v>
      </c>
      <c r="L22" s="25" t="s">
        <v>3</v>
      </c>
    </row>
    <row r="23" spans="2:13" x14ac:dyDescent="0.25">
      <c r="B23" s="62"/>
      <c r="C23" s="25" t="s">
        <v>11</v>
      </c>
      <c r="D23" s="18">
        <v>1</v>
      </c>
      <c r="E23" s="19">
        <v>1</v>
      </c>
      <c r="F23" s="20">
        <v>1203</v>
      </c>
      <c r="G23" s="94">
        <v>2</v>
      </c>
      <c r="H23" s="101">
        <v>0</v>
      </c>
      <c r="I23" s="9">
        <v>0</v>
      </c>
      <c r="J23" s="9">
        <v>13</v>
      </c>
      <c r="K23" s="9">
        <v>0</v>
      </c>
      <c r="L23" s="25" t="s">
        <v>3</v>
      </c>
    </row>
    <row r="24" spans="2:13" x14ac:dyDescent="0.25">
      <c r="B24" s="62"/>
      <c r="C24" s="25" t="s">
        <v>12</v>
      </c>
      <c r="D24" s="18">
        <v>2</v>
      </c>
      <c r="E24" s="19">
        <v>5</v>
      </c>
      <c r="F24" s="20">
        <v>911</v>
      </c>
      <c r="G24" s="94">
        <v>10</v>
      </c>
      <c r="H24" s="101">
        <v>2</v>
      </c>
      <c r="I24" s="9">
        <v>0</v>
      </c>
      <c r="J24" s="9">
        <v>10</v>
      </c>
      <c r="K24" s="9">
        <v>0</v>
      </c>
      <c r="L24" s="25" t="s">
        <v>3</v>
      </c>
    </row>
    <row r="25" spans="2:13" x14ac:dyDescent="0.25">
      <c r="B25" s="62"/>
      <c r="C25" s="25" t="s">
        <v>13</v>
      </c>
      <c r="D25" s="18">
        <v>0</v>
      </c>
      <c r="E25" s="19">
        <v>5</v>
      </c>
      <c r="F25" s="20">
        <v>941</v>
      </c>
      <c r="G25" s="94">
        <v>9</v>
      </c>
      <c r="H25" s="101">
        <v>1</v>
      </c>
      <c r="I25" s="9">
        <v>0</v>
      </c>
      <c r="J25" s="9">
        <v>2</v>
      </c>
      <c r="K25" s="9">
        <v>0</v>
      </c>
      <c r="L25" s="25" t="s">
        <v>3</v>
      </c>
    </row>
    <row r="26" spans="2:13" x14ac:dyDescent="0.25">
      <c r="B26" s="62"/>
      <c r="C26" s="26" t="s">
        <v>14</v>
      </c>
      <c r="D26" s="21">
        <v>0</v>
      </c>
      <c r="E26" s="22">
        <v>10</v>
      </c>
      <c r="F26" s="23">
        <v>490</v>
      </c>
      <c r="G26" s="95">
        <v>8</v>
      </c>
      <c r="H26" s="102">
        <v>5</v>
      </c>
      <c r="I26" s="10">
        <v>0</v>
      </c>
      <c r="J26" s="10">
        <v>7</v>
      </c>
      <c r="K26" s="10">
        <v>0</v>
      </c>
      <c r="L26" s="26" t="s">
        <v>3</v>
      </c>
      <c r="M26" s="3"/>
    </row>
    <row r="27" spans="2:13" x14ac:dyDescent="0.25">
      <c r="B27" s="62"/>
      <c r="C27" s="29" t="s">
        <v>7</v>
      </c>
      <c r="D27" s="66">
        <v>39</v>
      </c>
      <c r="E27" s="67">
        <v>9</v>
      </c>
      <c r="F27" s="68">
        <f>893-(D27+E27)</f>
        <v>845</v>
      </c>
      <c r="G27" s="96">
        <v>1</v>
      </c>
      <c r="H27" s="103">
        <v>1</v>
      </c>
      <c r="I27" s="112">
        <v>133</v>
      </c>
      <c r="J27" s="112">
        <v>59</v>
      </c>
      <c r="K27" s="112">
        <v>38</v>
      </c>
      <c r="L27" s="35">
        <v>2173</v>
      </c>
    </row>
    <row r="28" spans="2:13" x14ac:dyDescent="0.25">
      <c r="B28" s="63"/>
      <c r="C28" s="30" t="s">
        <v>8</v>
      </c>
      <c r="D28" s="69">
        <v>14</v>
      </c>
      <c r="E28" s="70">
        <v>2</v>
      </c>
      <c r="F28" s="71">
        <v>55</v>
      </c>
      <c r="G28" s="79">
        <v>1</v>
      </c>
      <c r="H28" s="104">
        <v>0</v>
      </c>
      <c r="I28" s="11">
        <v>29</v>
      </c>
      <c r="J28" s="11">
        <v>34</v>
      </c>
      <c r="K28" s="11">
        <v>5</v>
      </c>
      <c r="L28" s="11">
        <v>301</v>
      </c>
    </row>
    <row r="29" spans="2:13" x14ac:dyDescent="0.25">
      <c r="B29" s="61">
        <v>2008</v>
      </c>
      <c r="C29" s="24" t="s">
        <v>9</v>
      </c>
      <c r="D29" s="15">
        <v>0</v>
      </c>
      <c r="E29" s="16">
        <v>2</v>
      </c>
      <c r="F29" s="17">
        <v>358</v>
      </c>
      <c r="G29" s="72">
        <v>3</v>
      </c>
      <c r="H29" s="100">
        <v>0</v>
      </c>
      <c r="I29" s="8">
        <v>0</v>
      </c>
      <c r="J29" s="8">
        <v>6</v>
      </c>
      <c r="K29" s="8">
        <v>0</v>
      </c>
      <c r="L29" s="24" t="s">
        <v>3</v>
      </c>
    </row>
    <row r="30" spans="2:13" x14ac:dyDescent="0.25">
      <c r="B30" s="62"/>
      <c r="C30" s="28" t="s">
        <v>10</v>
      </c>
      <c r="D30" s="18">
        <v>0</v>
      </c>
      <c r="E30" s="19">
        <v>2</v>
      </c>
      <c r="F30" s="20">
        <v>401</v>
      </c>
      <c r="G30" s="73">
        <v>0</v>
      </c>
      <c r="H30" s="101">
        <v>0</v>
      </c>
      <c r="I30" s="9">
        <v>0</v>
      </c>
      <c r="J30" s="9">
        <v>12</v>
      </c>
      <c r="K30" s="9">
        <v>0</v>
      </c>
      <c r="L30" s="25" t="s">
        <v>3</v>
      </c>
    </row>
    <row r="31" spans="2:13" x14ac:dyDescent="0.25">
      <c r="B31" s="62"/>
      <c r="C31" s="25" t="s">
        <v>11</v>
      </c>
      <c r="D31" s="18">
        <v>0</v>
      </c>
      <c r="E31" s="19">
        <v>1</v>
      </c>
      <c r="F31" s="20">
        <v>1200</v>
      </c>
      <c r="G31" s="73">
        <v>2</v>
      </c>
      <c r="H31" s="101">
        <v>0</v>
      </c>
      <c r="I31" s="9">
        <v>0</v>
      </c>
      <c r="J31" s="9">
        <v>13</v>
      </c>
      <c r="K31" s="9">
        <v>0</v>
      </c>
      <c r="L31" s="25" t="s">
        <v>3</v>
      </c>
    </row>
    <row r="32" spans="2:13" x14ac:dyDescent="0.25">
      <c r="B32" s="62"/>
      <c r="C32" s="25" t="s">
        <v>12</v>
      </c>
      <c r="D32" s="18">
        <v>2</v>
      </c>
      <c r="E32" s="19">
        <v>5</v>
      </c>
      <c r="F32" s="20">
        <v>873</v>
      </c>
      <c r="G32" s="73">
        <v>9</v>
      </c>
      <c r="H32" s="101">
        <v>1</v>
      </c>
      <c r="I32" s="9">
        <v>0</v>
      </c>
      <c r="J32" s="9">
        <v>10</v>
      </c>
      <c r="K32" s="9">
        <v>0</v>
      </c>
      <c r="L32" s="25" t="s">
        <v>3</v>
      </c>
    </row>
    <row r="33" spans="2:12" x14ac:dyDescent="0.25">
      <c r="B33" s="62"/>
      <c r="C33" s="25" t="s">
        <v>13</v>
      </c>
      <c r="D33" s="18">
        <v>4</v>
      </c>
      <c r="E33" s="19">
        <v>9</v>
      </c>
      <c r="F33" s="20">
        <v>931</v>
      </c>
      <c r="G33" s="73">
        <v>7</v>
      </c>
      <c r="H33" s="101">
        <v>1</v>
      </c>
      <c r="I33" s="9">
        <v>0</v>
      </c>
      <c r="J33" s="9">
        <v>2</v>
      </c>
      <c r="K33" s="9">
        <v>0</v>
      </c>
      <c r="L33" s="25" t="s">
        <v>3</v>
      </c>
    </row>
    <row r="34" spans="2:12" x14ac:dyDescent="0.25">
      <c r="B34" s="62"/>
      <c r="C34" s="26" t="s">
        <v>14</v>
      </c>
      <c r="D34" s="21">
        <v>0</v>
      </c>
      <c r="E34" s="22">
        <v>11</v>
      </c>
      <c r="F34" s="23">
        <v>456</v>
      </c>
      <c r="G34" s="74">
        <v>12</v>
      </c>
      <c r="H34" s="102">
        <v>5</v>
      </c>
      <c r="I34" s="10">
        <v>0</v>
      </c>
      <c r="J34" s="10">
        <v>7</v>
      </c>
      <c r="K34" s="10">
        <v>0</v>
      </c>
      <c r="L34" s="26" t="s">
        <v>3</v>
      </c>
    </row>
    <row r="35" spans="2:12" x14ac:dyDescent="0.25">
      <c r="B35" s="62"/>
      <c r="C35" s="29" t="s">
        <v>7</v>
      </c>
      <c r="D35" s="66">
        <v>36</v>
      </c>
      <c r="E35" s="67">
        <v>6</v>
      </c>
      <c r="F35" s="68">
        <f>971-(D35+E35)</f>
        <v>929</v>
      </c>
      <c r="G35" s="67">
        <v>2</v>
      </c>
      <c r="H35" s="103">
        <v>1</v>
      </c>
      <c r="I35" s="112">
        <v>127</v>
      </c>
      <c r="J35" s="112">
        <v>55</v>
      </c>
      <c r="K35" s="112">
        <v>32</v>
      </c>
      <c r="L35" s="35">
        <v>1971</v>
      </c>
    </row>
    <row r="36" spans="2:12" x14ac:dyDescent="0.25">
      <c r="B36" s="63"/>
      <c r="C36" s="30" t="s">
        <v>8</v>
      </c>
      <c r="D36" s="69">
        <v>11</v>
      </c>
      <c r="E36" s="70">
        <v>2</v>
      </c>
      <c r="F36" s="71">
        <v>64</v>
      </c>
      <c r="G36" s="70">
        <v>1</v>
      </c>
      <c r="H36" s="104">
        <v>0</v>
      </c>
      <c r="I36" s="11">
        <v>30</v>
      </c>
      <c r="J36" s="11">
        <v>34</v>
      </c>
      <c r="K36" s="11">
        <v>6</v>
      </c>
      <c r="L36" s="11">
        <v>316</v>
      </c>
    </row>
    <row r="37" spans="2:12" x14ac:dyDescent="0.25">
      <c r="B37" s="61">
        <v>2009</v>
      </c>
      <c r="C37" s="24" t="s">
        <v>9</v>
      </c>
      <c r="D37" s="15">
        <v>0</v>
      </c>
      <c r="E37" s="16">
        <v>2</v>
      </c>
      <c r="F37" s="17">
        <v>334</v>
      </c>
      <c r="G37" s="72">
        <v>3</v>
      </c>
      <c r="H37" s="100">
        <v>0</v>
      </c>
      <c r="I37" s="8">
        <v>0</v>
      </c>
      <c r="J37" s="8">
        <v>6</v>
      </c>
      <c r="K37" s="8">
        <v>0</v>
      </c>
      <c r="L37" s="24" t="s">
        <v>3</v>
      </c>
    </row>
    <row r="38" spans="2:12" x14ac:dyDescent="0.25">
      <c r="B38" s="62"/>
      <c r="C38" s="28" t="s">
        <v>10</v>
      </c>
      <c r="D38" s="18">
        <v>0</v>
      </c>
      <c r="E38" s="19">
        <v>2</v>
      </c>
      <c r="F38" s="20">
        <v>393</v>
      </c>
      <c r="G38" s="73">
        <v>0</v>
      </c>
      <c r="H38" s="101">
        <v>0</v>
      </c>
      <c r="I38" s="9">
        <v>0</v>
      </c>
      <c r="J38" s="9">
        <v>12</v>
      </c>
      <c r="K38" s="9">
        <v>0</v>
      </c>
      <c r="L38" s="25" t="s">
        <v>3</v>
      </c>
    </row>
    <row r="39" spans="2:12" x14ac:dyDescent="0.25">
      <c r="B39" s="62"/>
      <c r="C39" s="25" t="s">
        <v>11</v>
      </c>
      <c r="D39" s="18">
        <v>1</v>
      </c>
      <c r="E39" s="19">
        <v>1</v>
      </c>
      <c r="F39" s="20">
        <v>1215</v>
      </c>
      <c r="G39" s="73">
        <v>2</v>
      </c>
      <c r="H39" s="101">
        <v>0</v>
      </c>
      <c r="I39" s="9">
        <v>0</v>
      </c>
      <c r="J39" s="9">
        <v>13</v>
      </c>
      <c r="K39" s="9">
        <v>0</v>
      </c>
      <c r="L39" s="25" t="s">
        <v>3</v>
      </c>
    </row>
    <row r="40" spans="2:12" x14ac:dyDescent="0.25">
      <c r="B40" s="62"/>
      <c r="C40" s="25" t="s">
        <v>12</v>
      </c>
      <c r="D40" s="18">
        <v>4</v>
      </c>
      <c r="E40" s="19">
        <v>4</v>
      </c>
      <c r="F40" s="20">
        <v>824</v>
      </c>
      <c r="G40" s="73">
        <v>6</v>
      </c>
      <c r="H40" s="101">
        <v>3</v>
      </c>
      <c r="I40" s="9">
        <v>0</v>
      </c>
      <c r="J40" s="9">
        <v>10</v>
      </c>
      <c r="K40" s="9">
        <v>0</v>
      </c>
      <c r="L40" s="25" t="s">
        <v>3</v>
      </c>
    </row>
    <row r="41" spans="2:12" x14ac:dyDescent="0.25">
      <c r="B41" s="62"/>
      <c r="C41" s="25" t="s">
        <v>13</v>
      </c>
      <c r="D41" s="18">
        <v>6</v>
      </c>
      <c r="E41" s="19">
        <v>9</v>
      </c>
      <c r="F41" s="20">
        <v>948</v>
      </c>
      <c r="G41" s="73">
        <v>7</v>
      </c>
      <c r="H41" s="101">
        <v>1</v>
      </c>
      <c r="I41" s="9">
        <v>0</v>
      </c>
      <c r="J41" s="9">
        <v>2</v>
      </c>
      <c r="K41" s="9">
        <v>0</v>
      </c>
      <c r="L41" s="25" t="s">
        <v>3</v>
      </c>
    </row>
    <row r="42" spans="2:12" x14ac:dyDescent="0.25">
      <c r="B42" s="62"/>
      <c r="C42" s="26" t="s">
        <v>14</v>
      </c>
      <c r="D42" s="21">
        <v>0</v>
      </c>
      <c r="E42" s="22">
        <v>11</v>
      </c>
      <c r="F42" s="23">
        <v>432</v>
      </c>
      <c r="G42" s="74">
        <v>11</v>
      </c>
      <c r="H42" s="102">
        <v>5</v>
      </c>
      <c r="I42" s="10">
        <v>0</v>
      </c>
      <c r="J42" s="10">
        <v>7</v>
      </c>
      <c r="K42" s="10">
        <v>0</v>
      </c>
      <c r="L42" s="26" t="s">
        <v>3</v>
      </c>
    </row>
    <row r="43" spans="2:12" x14ac:dyDescent="0.25">
      <c r="B43" s="62"/>
      <c r="C43" s="29" t="s">
        <v>7</v>
      </c>
      <c r="D43" s="66">
        <v>27</v>
      </c>
      <c r="E43" s="67">
        <v>7</v>
      </c>
      <c r="F43" s="68">
        <f>969-(D43+E43)</f>
        <v>935</v>
      </c>
      <c r="G43" s="67">
        <v>2</v>
      </c>
      <c r="H43" s="103">
        <v>0</v>
      </c>
      <c r="I43" s="112">
        <v>123</v>
      </c>
      <c r="J43" s="112">
        <v>54</v>
      </c>
      <c r="K43" s="112">
        <v>35</v>
      </c>
      <c r="L43" s="35">
        <v>2149</v>
      </c>
    </row>
    <row r="44" spans="2:12" x14ac:dyDescent="0.25">
      <c r="B44" s="63"/>
      <c r="C44" s="30" t="s">
        <v>8</v>
      </c>
      <c r="D44" s="69">
        <v>10</v>
      </c>
      <c r="E44" s="70">
        <v>2</v>
      </c>
      <c r="F44" s="71">
        <v>60</v>
      </c>
      <c r="G44" s="70">
        <v>1</v>
      </c>
      <c r="H44" s="104">
        <v>0</v>
      </c>
      <c r="I44" s="11">
        <v>28</v>
      </c>
      <c r="J44" s="36">
        <v>0</v>
      </c>
      <c r="K44" s="31">
        <v>0</v>
      </c>
      <c r="L44" s="11">
        <v>95</v>
      </c>
    </row>
    <row r="45" spans="2:12" x14ac:dyDescent="0.25">
      <c r="B45" s="61">
        <v>2010</v>
      </c>
      <c r="C45" s="24" t="s">
        <v>9</v>
      </c>
      <c r="D45" s="15">
        <v>0</v>
      </c>
      <c r="E45" s="16">
        <v>2</v>
      </c>
      <c r="F45" s="17">
        <v>323</v>
      </c>
      <c r="G45" s="72">
        <v>3</v>
      </c>
      <c r="H45" s="100">
        <v>0</v>
      </c>
      <c r="I45" s="113">
        <v>69</v>
      </c>
      <c r="J45" s="120">
        <v>17</v>
      </c>
      <c r="K45" s="8">
        <v>0</v>
      </c>
      <c r="L45" s="24" t="s">
        <v>3</v>
      </c>
    </row>
    <row r="46" spans="2:12" x14ac:dyDescent="0.25">
      <c r="B46" s="62"/>
      <c r="C46" s="28" t="s">
        <v>10</v>
      </c>
      <c r="D46" s="18">
        <v>0</v>
      </c>
      <c r="E46" s="19">
        <v>2</v>
      </c>
      <c r="F46" s="20">
        <v>399</v>
      </c>
      <c r="G46" s="73">
        <v>0</v>
      </c>
      <c r="H46" s="101">
        <v>0</v>
      </c>
      <c r="I46" s="114">
        <v>138</v>
      </c>
      <c r="J46" s="121">
        <v>37</v>
      </c>
      <c r="K46" s="9">
        <v>0</v>
      </c>
      <c r="L46" s="25" t="s">
        <v>3</v>
      </c>
    </row>
    <row r="47" spans="2:12" x14ac:dyDescent="0.25">
      <c r="B47" s="62"/>
      <c r="C47" s="25" t="s">
        <v>11</v>
      </c>
      <c r="D47" s="18">
        <v>2</v>
      </c>
      <c r="E47" s="19">
        <v>1</v>
      </c>
      <c r="F47" s="20">
        <v>1232</v>
      </c>
      <c r="G47" s="73">
        <v>2</v>
      </c>
      <c r="H47" s="101">
        <v>0</v>
      </c>
      <c r="I47" s="114">
        <v>204</v>
      </c>
      <c r="J47" s="121">
        <v>34</v>
      </c>
      <c r="K47" s="9">
        <v>0</v>
      </c>
      <c r="L47" s="25" t="s">
        <v>3</v>
      </c>
    </row>
    <row r="48" spans="2:12" x14ac:dyDescent="0.25">
      <c r="B48" s="62"/>
      <c r="C48" s="25" t="s">
        <v>12</v>
      </c>
      <c r="D48" s="18">
        <v>2</v>
      </c>
      <c r="E48" s="19">
        <v>4</v>
      </c>
      <c r="F48" s="20">
        <v>793</v>
      </c>
      <c r="G48" s="73">
        <v>6</v>
      </c>
      <c r="H48" s="101">
        <v>1</v>
      </c>
      <c r="I48" s="114">
        <v>0</v>
      </c>
      <c r="J48" s="121">
        <v>37</v>
      </c>
      <c r="K48" s="9">
        <v>0</v>
      </c>
      <c r="L48" s="25" t="s">
        <v>3</v>
      </c>
    </row>
    <row r="49" spans="2:12" x14ac:dyDescent="0.25">
      <c r="B49" s="62"/>
      <c r="C49" s="25" t="s">
        <v>13</v>
      </c>
      <c r="D49" s="18">
        <v>6</v>
      </c>
      <c r="E49" s="19">
        <v>10</v>
      </c>
      <c r="F49" s="20">
        <v>936</v>
      </c>
      <c r="G49" s="73">
        <v>3</v>
      </c>
      <c r="H49" s="101">
        <v>1</v>
      </c>
      <c r="I49" s="114">
        <v>197</v>
      </c>
      <c r="J49" s="121">
        <v>12</v>
      </c>
      <c r="K49" s="9">
        <v>0</v>
      </c>
      <c r="L49" s="25" t="s">
        <v>3</v>
      </c>
    </row>
    <row r="50" spans="2:12" x14ac:dyDescent="0.25">
      <c r="B50" s="62"/>
      <c r="C50" s="26" t="s">
        <v>14</v>
      </c>
      <c r="D50" s="21">
        <v>0</v>
      </c>
      <c r="E50" s="22">
        <v>11</v>
      </c>
      <c r="F50" s="23">
        <v>426</v>
      </c>
      <c r="G50" s="74">
        <v>10</v>
      </c>
      <c r="H50" s="102">
        <v>5</v>
      </c>
      <c r="I50" s="115">
        <v>128</v>
      </c>
      <c r="J50" s="122">
        <v>24</v>
      </c>
      <c r="K50" s="10">
        <v>0</v>
      </c>
      <c r="L50" s="26" t="s">
        <v>3</v>
      </c>
    </row>
    <row r="51" spans="2:12" x14ac:dyDescent="0.25">
      <c r="B51" s="62"/>
      <c r="C51" s="29" t="s">
        <v>7</v>
      </c>
      <c r="D51" s="66">
        <v>31</v>
      </c>
      <c r="E51" s="67">
        <v>6</v>
      </c>
      <c r="F51" s="68">
        <f>963-(D51+E51)</f>
        <v>926</v>
      </c>
      <c r="G51" s="67">
        <v>1</v>
      </c>
      <c r="H51" s="103">
        <v>0</v>
      </c>
      <c r="I51" s="112">
        <v>121</v>
      </c>
      <c r="J51" s="112">
        <v>55</v>
      </c>
      <c r="K51" s="112">
        <v>32</v>
      </c>
      <c r="L51" s="35">
        <v>2087</v>
      </c>
    </row>
    <row r="52" spans="2:12" x14ac:dyDescent="0.25">
      <c r="B52" s="63"/>
      <c r="C52" s="30" t="s">
        <v>8</v>
      </c>
      <c r="D52" s="69">
        <v>11</v>
      </c>
      <c r="E52" s="80">
        <v>0</v>
      </c>
      <c r="F52" s="71">
        <v>69</v>
      </c>
      <c r="G52" s="70">
        <v>0</v>
      </c>
      <c r="H52" s="104">
        <v>0</v>
      </c>
      <c r="I52" s="11">
        <v>30</v>
      </c>
      <c r="J52" s="11">
        <v>32</v>
      </c>
      <c r="K52" s="11">
        <v>5</v>
      </c>
      <c r="L52" s="11">
        <v>325</v>
      </c>
    </row>
    <row r="53" spans="2:12" x14ac:dyDescent="0.25">
      <c r="B53" s="61">
        <v>2011</v>
      </c>
      <c r="C53" s="24" t="s">
        <v>9</v>
      </c>
      <c r="D53" s="15">
        <v>0</v>
      </c>
      <c r="E53" s="16">
        <v>2</v>
      </c>
      <c r="F53" s="17">
        <v>327</v>
      </c>
      <c r="G53" s="72">
        <v>3</v>
      </c>
      <c r="H53" s="100">
        <v>0</v>
      </c>
      <c r="I53" s="8">
        <v>0</v>
      </c>
      <c r="J53" s="120">
        <v>8</v>
      </c>
      <c r="K53" s="8">
        <v>0</v>
      </c>
      <c r="L53" s="24" t="s">
        <v>3</v>
      </c>
    </row>
    <row r="54" spans="2:12" x14ac:dyDescent="0.25">
      <c r="B54" s="62"/>
      <c r="C54" s="28" t="s">
        <v>10</v>
      </c>
      <c r="D54" s="18">
        <v>0</v>
      </c>
      <c r="E54" s="19">
        <v>3</v>
      </c>
      <c r="F54" s="20">
        <v>393</v>
      </c>
      <c r="G54" s="73">
        <v>0</v>
      </c>
      <c r="H54" s="101">
        <v>0</v>
      </c>
      <c r="I54" s="9">
        <v>0</v>
      </c>
      <c r="J54" s="121">
        <v>22</v>
      </c>
      <c r="K54" s="9">
        <v>0</v>
      </c>
      <c r="L54" s="25" t="s">
        <v>3</v>
      </c>
    </row>
    <row r="55" spans="2:12" x14ac:dyDescent="0.25">
      <c r="B55" s="62"/>
      <c r="C55" s="25" t="s">
        <v>11</v>
      </c>
      <c r="D55" s="18">
        <v>3</v>
      </c>
      <c r="E55" s="19">
        <v>2</v>
      </c>
      <c r="F55" s="20">
        <v>1317</v>
      </c>
      <c r="G55" s="73">
        <v>2</v>
      </c>
      <c r="H55" s="101">
        <v>0</v>
      </c>
      <c r="I55" s="9">
        <v>0</v>
      </c>
      <c r="J55" s="121">
        <v>17</v>
      </c>
      <c r="K55" s="9">
        <v>0</v>
      </c>
      <c r="L55" s="25" t="s">
        <v>3</v>
      </c>
    </row>
    <row r="56" spans="2:12" x14ac:dyDescent="0.25">
      <c r="B56" s="62"/>
      <c r="C56" s="25" t="s">
        <v>12</v>
      </c>
      <c r="D56" s="18">
        <v>9</v>
      </c>
      <c r="E56" s="19">
        <v>4</v>
      </c>
      <c r="F56" s="20">
        <v>796</v>
      </c>
      <c r="G56" s="73">
        <v>6</v>
      </c>
      <c r="H56" s="101">
        <v>1</v>
      </c>
      <c r="I56" s="9">
        <v>0</v>
      </c>
      <c r="J56" s="121">
        <v>24</v>
      </c>
      <c r="K56" s="9">
        <v>0</v>
      </c>
      <c r="L56" s="25" t="s">
        <v>3</v>
      </c>
    </row>
    <row r="57" spans="2:12" x14ac:dyDescent="0.25">
      <c r="B57" s="62"/>
      <c r="C57" s="25" t="s">
        <v>13</v>
      </c>
      <c r="D57" s="18">
        <v>11</v>
      </c>
      <c r="E57" s="19">
        <v>11</v>
      </c>
      <c r="F57" s="20">
        <v>927</v>
      </c>
      <c r="G57" s="73">
        <v>6</v>
      </c>
      <c r="H57" s="101">
        <v>0</v>
      </c>
      <c r="I57" s="9">
        <v>0</v>
      </c>
      <c r="J57" s="121">
        <v>13</v>
      </c>
      <c r="K57" s="9">
        <v>0</v>
      </c>
      <c r="L57" s="25" t="s">
        <v>3</v>
      </c>
    </row>
    <row r="58" spans="2:12" x14ac:dyDescent="0.25">
      <c r="B58" s="62"/>
      <c r="C58" s="26" t="s">
        <v>14</v>
      </c>
      <c r="D58" s="21">
        <v>0</v>
      </c>
      <c r="E58" s="22">
        <v>12</v>
      </c>
      <c r="F58" s="23">
        <v>435</v>
      </c>
      <c r="G58" s="74">
        <v>6</v>
      </c>
      <c r="H58" s="102">
        <v>5</v>
      </c>
      <c r="I58" s="10">
        <v>0</v>
      </c>
      <c r="J58" s="122">
        <v>17</v>
      </c>
      <c r="K58" s="10">
        <v>0</v>
      </c>
      <c r="L58" s="26" t="s">
        <v>3</v>
      </c>
    </row>
    <row r="59" spans="2:12" x14ac:dyDescent="0.25">
      <c r="B59" s="62"/>
      <c r="C59" s="29" t="s">
        <v>7</v>
      </c>
      <c r="D59" s="66">
        <v>33</v>
      </c>
      <c r="E59" s="67">
        <v>6</v>
      </c>
      <c r="F59" s="68">
        <f>965-(D59+E59)</f>
        <v>926</v>
      </c>
      <c r="G59" s="67">
        <v>1</v>
      </c>
      <c r="H59" s="103">
        <v>0</v>
      </c>
      <c r="I59" s="112">
        <v>93</v>
      </c>
      <c r="J59" s="112">
        <v>48</v>
      </c>
      <c r="K59" s="112">
        <v>33</v>
      </c>
      <c r="L59" s="35">
        <v>2269</v>
      </c>
    </row>
    <row r="60" spans="2:12" x14ac:dyDescent="0.25">
      <c r="B60" s="63"/>
      <c r="C60" s="30" t="s">
        <v>8</v>
      </c>
      <c r="D60" s="66">
        <v>14</v>
      </c>
      <c r="E60" s="67">
        <v>2</v>
      </c>
      <c r="F60" s="68">
        <v>71</v>
      </c>
      <c r="G60" s="67">
        <v>1</v>
      </c>
      <c r="H60" s="103">
        <v>0</v>
      </c>
      <c r="I60" s="11">
        <v>29</v>
      </c>
      <c r="J60" s="11">
        <v>0</v>
      </c>
      <c r="K60" s="31">
        <v>0</v>
      </c>
      <c r="L60" s="11">
        <v>252</v>
      </c>
    </row>
    <row r="61" spans="2:12" x14ac:dyDescent="0.25">
      <c r="B61" s="61">
        <v>2012</v>
      </c>
      <c r="C61" s="24" t="s">
        <v>9</v>
      </c>
      <c r="D61" s="87">
        <v>6</v>
      </c>
      <c r="E61" s="16">
        <v>3</v>
      </c>
      <c r="F61" s="17">
        <v>318</v>
      </c>
      <c r="G61" s="93">
        <v>3</v>
      </c>
      <c r="H61" s="100">
        <v>0</v>
      </c>
      <c r="I61" s="8">
        <v>0</v>
      </c>
      <c r="J61" s="8">
        <v>0</v>
      </c>
      <c r="K61" s="8">
        <v>0</v>
      </c>
      <c r="L61" s="24" t="s">
        <v>3</v>
      </c>
    </row>
    <row r="62" spans="2:12" x14ac:dyDescent="0.25">
      <c r="B62" s="62"/>
      <c r="C62" s="28" t="s">
        <v>10</v>
      </c>
      <c r="D62" s="88">
        <v>0</v>
      </c>
      <c r="E62" s="19">
        <v>2</v>
      </c>
      <c r="F62" s="20">
        <v>397</v>
      </c>
      <c r="G62" s="94">
        <v>1</v>
      </c>
      <c r="H62" s="101">
        <v>0</v>
      </c>
      <c r="I62" s="9">
        <v>0</v>
      </c>
      <c r="J62" s="9">
        <v>0</v>
      </c>
      <c r="K62" s="9">
        <v>0</v>
      </c>
      <c r="L62" s="25" t="s">
        <v>3</v>
      </c>
    </row>
    <row r="63" spans="2:12" x14ac:dyDescent="0.25">
      <c r="B63" s="62"/>
      <c r="C63" s="25" t="s">
        <v>11</v>
      </c>
      <c r="D63" s="88">
        <v>2</v>
      </c>
      <c r="E63" s="19">
        <v>2</v>
      </c>
      <c r="F63" s="20">
        <v>1295</v>
      </c>
      <c r="G63" s="94">
        <v>2</v>
      </c>
      <c r="H63" s="101">
        <v>0</v>
      </c>
      <c r="I63" s="9">
        <v>0</v>
      </c>
      <c r="J63" s="9">
        <v>0</v>
      </c>
      <c r="K63" s="9">
        <v>0</v>
      </c>
      <c r="L63" s="25" t="s">
        <v>3</v>
      </c>
    </row>
    <row r="64" spans="2:12" x14ac:dyDescent="0.25">
      <c r="B64" s="62"/>
      <c r="C64" s="25" t="s">
        <v>12</v>
      </c>
      <c r="D64" s="88">
        <v>10</v>
      </c>
      <c r="E64" s="19">
        <v>3</v>
      </c>
      <c r="F64" s="20">
        <v>787</v>
      </c>
      <c r="G64" s="94">
        <v>6</v>
      </c>
      <c r="H64" s="101">
        <v>0</v>
      </c>
      <c r="I64" s="9">
        <v>0</v>
      </c>
      <c r="J64" s="9">
        <v>0</v>
      </c>
      <c r="K64" s="9">
        <v>0</v>
      </c>
      <c r="L64" s="25" t="s">
        <v>3</v>
      </c>
    </row>
    <row r="65" spans="2:12" x14ac:dyDescent="0.25">
      <c r="B65" s="62"/>
      <c r="C65" s="25" t="s">
        <v>13</v>
      </c>
      <c r="D65" s="88">
        <v>12</v>
      </c>
      <c r="E65" s="19">
        <v>12</v>
      </c>
      <c r="F65" s="20">
        <v>910</v>
      </c>
      <c r="G65" s="94">
        <v>10</v>
      </c>
      <c r="H65" s="101">
        <v>1</v>
      </c>
      <c r="I65" s="9">
        <v>0</v>
      </c>
      <c r="J65" s="9">
        <v>0</v>
      </c>
      <c r="K65" s="9">
        <v>0</v>
      </c>
      <c r="L65" s="25" t="s">
        <v>3</v>
      </c>
    </row>
    <row r="66" spans="2:12" x14ac:dyDescent="0.25">
      <c r="B66" s="62"/>
      <c r="C66" s="26" t="s">
        <v>14</v>
      </c>
      <c r="D66" s="89">
        <v>1</v>
      </c>
      <c r="E66" s="22">
        <v>12</v>
      </c>
      <c r="F66" s="23">
        <v>444</v>
      </c>
      <c r="G66" s="95">
        <v>5</v>
      </c>
      <c r="H66" s="102">
        <v>5</v>
      </c>
      <c r="I66" s="10">
        <v>0</v>
      </c>
      <c r="J66" s="10">
        <v>0</v>
      </c>
      <c r="K66" s="10">
        <v>0</v>
      </c>
      <c r="L66" s="26" t="s">
        <v>3</v>
      </c>
    </row>
    <row r="67" spans="2:12" x14ac:dyDescent="0.25">
      <c r="B67" s="62"/>
      <c r="C67" s="29" t="s">
        <v>7</v>
      </c>
      <c r="D67" s="66">
        <v>30</v>
      </c>
      <c r="E67" s="67">
        <v>9</v>
      </c>
      <c r="F67" s="68">
        <f>1025-(D67+E67)</f>
        <v>986</v>
      </c>
      <c r="G67" s="96">
        <v>1</v>
      </c>
      <c r="H67" s="103">
        <v>1</v>
      </c>
      <c r="I67" s="112">
        <v>90</v>
      </c>
      <c r="J67" s="112">
        <v>34</v>
      </c>
      <c r="K67" s="112">
        <v>31</v>
      </c>
      <c r="L67" s="35">
        <v>2272</v>
      </c>
    </row>
    <row r="68" spans="2:12" x14ac:dyDescent="0.25">
      <c r="B68" s="63"/>
      <c r="C68" s="30" t="s">
        <v>8</v>
      </c>
      <c r="D68" s="69">
        <v>10</v>
      </c>
      <c r="E68" s="70">
        <v>2</v>
      </c>
      <c r="F68" s="71">
        <v>72</v>
      </c>
      <c r="G68" s="79">
        <v>1</v>
      </c>
      <c r="H68" s="104">
        <v>0</v>
      </c>
      <c r="I68" s="11">
        <v>30</v>
      </c>
      <c r="J68" s="11">
        <v>30</v>
      </c>
      <c r="K68" s="11">
        <v>6</v>
      </c>
      <c r="L68" s="11">
        <v>311</v>
      </c>
    </row>
    <row r="69" spans="2:12" x14ac:dyDescent="0.25">
      <c r="B69" s="61">
        <v>2013</v>
      </c>
      <c r="C69" s="24" t="s">
        <v>9</v>
      </c>
      <c r="D69" s="87">
        <v>4</v>
      </c>
      <c r="E69" s="16">
        <v>3</v>
      </c>
      <c r="F69" s="17">
        <v>301</v>
      </c>
      <c r="G69" s="72">
        <v>3</v>
      </c>
      <c r="H69" s="100">
        <v>0</v>
      </c>
      <c r="I69" s="8">
        <v>0</v>
      </c>
      <c r="J69" s="8">
        <v>0</v>
      </c>
      <c r="K69" s="40">
        <v>6</v>
      </c>
      <c r="L69" s="24" t="s">
        <v>3</v>
      </c>
    </row>
    <row r="70" spans="2:12" x14ac:dyDescent="0.25">
      <c r="B70" s="62"/>
      <c r="C70" s="28" t="s">
        <v>10</v>
      </c>
      <c r="D70" s="88">
        <v>0</v>
      </c>
      <c r="E70" s="19">
        <v>2</v>
      </c>
      <c r="F70" s="20">
        <v>400</v>
      </c>
      <c r="G70" s="73">
        <v>0</v>
      </c>
      <c r="H70" s="101">
        <v>0</v>
      </c>
      <c r="I70" s="9">
        <v>0</v>
      </c>
      <c r="J70" s="9">
        <v>0</v>
      </c>
      <c r="K70" s="38">
        <v>116</v>
      </c>
      <c r="L70" s="25" t="s">
        <v>3</v>
      </c>
    </row>
    <row r="71" spans="2:12" x14ac:dyDescent="0.25">
      <c r="B71" s="62"/>
      <c r="C71" s="25" t="s">
        <v>11</v>
      </c>
      <c r="D71" s="88">
        <v>2</v>
      </c>
      <c r="E71" s="19">
        <v>2</v>
      </c>
      <c r="F71" s="20">
        <v>1276</v>
      </c>
      <c r="G71" s="73">
        <v>2</v>
      </c>
      <c r="H71" s="101">
        <v>0</v>
      </c>
      <c r="I71" s="9">
        <v>0</v>
      </c>
      <c r="J71" s="9">
        <v>0</v>
      </c>
      <c r="K71" s="38">
        <v>80</v>
      </c>
      <c r="L71" s="25" t="s">
        <v>3</v>
      </c>
    </row>
    <row r="72" spans="2:12" x14ac:dyDescent="0.25">
      <c r="B72" s="62"/>
      <c r="C72" s="25" t="s">
        <v>12</v>
      </c>
      <c r="D72" s="88">
        <v>9</v>
      </c>
      <c r="E72" s="19">
        <v>3</v>
      </c>
      <c r="F72" s="20">
        <v>744</v>
      </c>
      <c r="G72" s="73">
        <v>6</v>
      </c>
      <c r="H72" s="101">
        <v>0</v>
      </c>
      <c r="I72" s="9">
        <v>0</v>
      </c>
      <c r="J72" s="9">
        <v>0</v>
      </c>
      <c r="K72" s="38">
        <v>59</v>
      </c>
      <c r="L72" s="25" t="s">
        <v>3</v>
      </c>
    </row>
    <row r="73" spans="2:12" x14ac:dyDescent="0.25">
      <c r="B73" s="62"/>
      <c r="C73" s="25" t="s">
        <v>13</v>
      </c>
      <c r="D73" s="88">
        <v>11</v>
      </c>
      <c r="E73" s="19">
        <v>13</v>
      </c>
      <c r="F73" s="20">
        <v>915</v>
      </c>
      <c r="G73" s="73">
        <v>8</v>
      </c>
      <c r="H73" s="101">
        <v>0</v>
      </c>
      <c r="I73" s="9">
        <v>0</v>
      </c>
      <c r="J73" s="9">
        <v>0</v>
      </c>
      <c r="K73" s="38">
        <v>68</v>
      </c>
      <c r="L73" s="25" t="s">
        <v>3</v>
      </c>
    </row>
    <row r="74" spans="2:12" x14ac:dyDescent="0.25">
      <c r="B74" s="62"/>
      <c r="C74" s="26" t="s">
        <v>14</v>
      </c>
      <c r="D74" s="89">
        <v>1</v>
      </c>
      <c r="E74" s="22">
        <v>12</v>
      </c>
      <c r="F74" s="23">
        <v>449</v>
      </c>
      <c r="G74" s="74">
        <v>4</v>
      </c>
      <c r="H74" s="102">
        <v>0</v>
      </c>
      <c r="I74" s="10">
        <v>0</v>
      </c>
      <c r="J74" s="10">
        <v>0</v>
      </c>
      <c r="K74" s="39">
        <v>26</v>
      </c>
      <c r="L74" s="26" t="s">
        <v>3</v>
      </c>
    </row>
    <row r="75" spans="2:12" x14ac:dyDescent="0.25">
      <c r="B75" s="62"/>
      <c r="C75" s="29" t="s">
        <v>7</v>
      </c>
      <c r="D75" s="66">
        <v>16</v>
      </c>
      <c r="E75" s="67">
        <v>8</v>
      </c>
      <c r="F75" s="68">
        <f>266-(D75+E75)</f>
        <v>242</v>
      </c>
      <c r="G75" s="67">
        <v>0</v>
      </c>
      <c r="H75" s="103">
        <v>1</v>
      </c>
      <c r="I75" s="112">
        <v>69</v>
      </c>
      <c r="J75" s="112">
        <v>20</v>
      </c>
      <c r="K75" s="112">
        <v>12</v>
      </c>
      <c r="L75" s="35">
        <v>474</v>
      </c>
    </row>
    <row r="76" spans="2:12" x14ac:dyDescent="0.25">
      <c r="B76" s="63"/>
      <c r="C76" s="30" t="s">
        <v>8</v>
      </c>
      <c r="D76" s="69">
        <v>11</v>
      </c>
      <c r="E76" s="70">
        <v>2</v>
      </c>
      <c r="F76" s="71">
        <v>68</v>
      </c>
      <c r="G76" s="70">
        <v>1</v>
      </c>
      <c r="H76" s="104">
        <v>0</v>
      </c>
      <c r="I76" s="11">
        <v>27</v>
      </c>
      <c r="J76" s="11">
        <v>28</v>
      </c>
      <c r="K76" s="11">
        <v>4</v>
      </c>
      <c r="L76" s="11">
        <v>300</v>
      </c>
    </row>
    <row r="77" spans="2:12" x14ac:dyDescent="0.25">
      <c r="B77" s="2"/>
    </row>
    <row r="78" spans="2:12" x14ac:dyDescent="0.25">
      <c r="B78" s="32" t="s">
        <v>19</v>
      </c>
    </row>
    <row r="79" spans="2:12" x14ac:dyDescent="0.25">
      <c r="B79" s="86"/>
      <c r="C79" t="s">
        <v>28</v>
      </c>
    </row>
    <row r="80" spans="2:12" x14ac:dyDescent="0.25">
      <c r="B80" s="33"/>
      <c r="C80" s="42" t="s">
        <v>29</v>
      </c>
    </row>
    <row r="81" spans="2:3" x14ac:dyDescent="0.25">
      <c r="B81" s="81"/>
      <c r="C81" s="42" t="s">
        <v>35</v>
      </c>
    </row>
    <row r="82" spans="2:3" x14ac:dyDescent="0.25">
      <c r="B82" s="97"/>
      <c r="C82" s="42" t="s">
        <v>37</v>
      </c>
    </row>
    <row r="83" spans="2:3" x14ac:dyDescent="0.25">
      <c r="B83" s="98"/>
      <c r="C83" t="s">
        <v>30</v>
      </c>
    </row>
    <row r="84" spans="2:3" x14ac:dyDescent="0.25">
      <c r="B84" s="111"/>
      <c r="C84" s="34" t="s">
        <v>25</v>
      </c>
    </row>
    <row r="85" spans="2:3" x14ac:dyDescent="0.25">
      <c r="B85" s="2"/>
      <c r="C85" s="34" t="s">
        <v>26</v>
      </c>
    </row>
    <row r="86" spans="2:3" x14ac:dyDescent="0.25">
      <c r="B86" s="119"/>
      <c r="C86" s="34" t="s">
        <v>36</v>
      </c>
    </row>
    <row r="87" spans="2:3" x14ac:dyDescent="0.25">
      <c r="B87" s="123"/>
      <c r="C87" s="34" t="s">
        <v>23</v>
      </c>
    </row>
    <row r="88" spans="2:3" x14ac:dyDescent="0.25">
      <c r="C88" s="34" t="s">
        <v>24</v>
      </c>
    </row>
    <row r="89" spans="2:3" x14ac:dyDescent="0.25">
      <c r="B89" s="41"/>
      <c r="C89" s="34" t="s">
        <v>20</v>
      </c>
    </row>
    <row r="90" spans="2:3" x14ac:dyDescent="0.25">
      <c r="B90" s="37"/>
      <c r="C90" s="34" t="s">
        <v>31</v>
      </c>
    </row>
    <row r="91" spans="2:3" x14ac:dyDescent="0.25">
      <c r="B91" s="2"/>
      <c r="C91" s="34" t="s">
        <v>32</v>
      </c>
    </row>
    <row r="93" spans="2:3" x14ac:dyDescent="0.25">
      <c r="B93" s="2"/>
    </row>
    <row r="94" spans="2:3" x14ac:dyDescent="0.25">
      <c r="B94" s="2"/>
    </row>
    <row r="95" spans="2:3" x14ac:dyDescent="0.25">
      <c r="B95" s="2"/>
    </row>
    <row r="96" spans="2:3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</sheetData>
  <mergeCells count="9">
    <mergeCell ref="B5:B12"/>
    <mergeCell ref="B13:B20"/>
    <mergeCell ref="B21:B28"/>
    <mergeCell ref="B29:B36"/>
    <mergeCell ref="B37:B44"/>
    <mergeCell ref="B45:B52"/>
    <mergeCell ref="B53:B60"/>
    <mergeCell ref="B61:B68"/>
    <mergeCell ref="B69:B76"/>
  </mergeCells>
  <pageMargins left="0.7" right="0.7" top="0.75" bottom="0.75" header="0.3" footer="0.3"/>
  <pageSetup scale="74" orientation="landscape" verticalDpi="2" r:id="rId1"/>
  <rowBreaks count="1" manualBreakCount="1">
    <brk id="4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availability</vt:lpstr>
      <vt:lpstr>Number of monitors</vt:lpstr>
      <vt:lpstr>'Data availability'!Print_Area</vt:lpstr>
      <vt:lpstr>'Number of monitors'!Print_Area</vt:lpstr>
    </vt:vector>
  </TitlesOfParts>
  <Company>Forest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USDA Forest Service</dc:creator>
  <cp:lastModifiedBy>Satoshi</cp:lastModifiedBy>
  <dcterms:created xsi:type="dcterms:W3CDTF">2015-02-12T13:52:59Z</dcterms:created>
  <dcterms:modified xsi:type="dcterms:W3CDTF">2015-03-31T16:51:25Z</dcterms:modified>
</cp:coreProperties>
</file>